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15"/>
  <workbookPr/>
  <mc:AlternateContent xmlns:mc="http://schemas.openxmlformats.org/markup-compatibility/2006">
    <mc:Choice Requires="x15">
      <x15ac:absPath xmlns:x15ac="http://schemas.microsoft.com/office/spreadsheetml/2010/11/ac" url="C:\Users\Fini\Desktop\programaciones LOMLOE PARES\"/>
    </mc:Choice>
  </mc:AlternateContent>
  <xr:revisionPtr revIDLastSave="136" documentId="13_ncr:1_{43744512-9A8B-49A3-8C0B-8CFC72673F37}" xr6:coauthVersionLast="47" xr6:coauthVersionMax="47" xr10:uidLastSave="{963DB726-B25E-43AC-B249-2BB7F0B8D8E5}"/>
  <bookViews>
    <workbookView xWindow="-110" yWindow="-110" windowWidth="19420" windowHeight="10300" tabRatio="776" firstSheet="13" xr2:uid="{00000000-000D-0000-FFFF-FFFF00000000}"/>
  </bookViews>
  <sheets>
    <sheet name="Portada" sheetId="1" r:id="rId1"/>
    <sheet name="0.CONTEXTO" sheetId="19" r:id="rId2"/>
    <sheet name="1.PSyDO" sheetId="3" r:id="rId3"/>
    <sheet name="2.Com" sheetId="2" r:id="rId4"/>
    <sheet name="3.CE " sheetId="21" r:id="rId5"/>
    <sheet name="5.SB" sheetId="4" r:id="rId6"/>
    <sheet name="6.UP" sheetId="5" r:id="rId7"/>
    <sheet name="7.SA" sheetId="18" r:id="rId8"/>
    <sheet name="8.MyR" sheetId="6" r:id="rId9"/>
    <sheet name="9.E1" sheetId="11" r:id="rId10"/>
    <sheet name="10.D" sheetId="8" r:id="rId11"/>
    <sheet name="11.ACyAE" sheetId="7" r:id="rId12"/>
    <sheet name="12.R" sheetId="12" r:id="rId13"/>
    <sheet name="13.AE" sheetId="9" r:id="rId14"/>
    <sheet name="AUX" sheetId="15" r:id="rId15"/>
  </sheet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21" l="1"/>
  <c r="B64" i="21"/>
  <c r="B63" i="21"/>
  <c r="F63" i="21" s="1"/>
  <c r="B62" i="21"/>
  <c r="F62" i="21" s="1"/>
  <c r="B61" i="21"/>
  <c r="F61" i="21" s="1"/>
  <c r="B60" i="21"/>
  <c r="F60" i="21" s="1"/>
  <c r="B59" i="21"/>
  <c r="F59" i="21" s="1"/>
  <c r="B58" i="21"/>
  <c r="F58" i="21" s="1"/>
  <c r="E28" i="21"/>
  <c r="B27" i="21"/>
  <c r="B26" i="21"/>
  <c r="B25" i="21"/>
  <c r="B24" i="21"/>
  <c r="B23" i="21"/>
  <c r="B22" i="21"/>
  <c r="B21" i="21"/>
  <c r="B20" i="21"/>
  <c r="B19" i="21"/>
  <c r="B18" i="21"/>
  <c r="B17" i="21"/>
  <c r="B16" i="21"/>
  <c r="B15" i="21"/>
  <c r="B14" i="21"/>
  <c r="B13" i="21"/>
  <c r="B12" i="21"/>
  <c r="B11" i="21"/>
  <c r="B10" i="21"/>
  <c r="B9" i="21"/>
  <c r="B8" i="21"/>
  <c r="B7" i="21"/>
  <c r="B6" i="21"/>
  <c r="B5" i="21"/>
  <c r="B4" i="21"/>
  <c r="B3" i="21"/>
  <c r="F28" i="21" s="1"/>
  <c r="D46" i="4" l="1"/>
  <c r="D45" i="4"/>
  <c r="D44" i="4"/>
  <c r="D43" i="4"/>
  <c r="D42" i="4"/>
  <c r="D40" i="4"/>
  <c r="D39" i="4"/>
  <c r="D38" i="4"/>
  <c r="D37" i="4"/>
  <c r="D36" i="4"/>
  <c r="D35" i="4"/>
  <c r="D34" i="4"/>
  <c r="D33" i="4"/>
  <c r="D32" i="4"/>
  <c r="D27" i="4"/>
  <c r="D26" i="4"/>
  <c r="D25" i="4"/>
  <c r="D24" i="4"/>
  <c r="D23" i="4"/>
  <c r="D22" i="4"/>
  <c r="D20" i="4"/>
  <c r="D21" i="4"/>
  <c r="D19" i="4"/>
  <c r="D18" i="4"/>
  <c r="D17" i="4"/>
  <c r="D16" i="4"/>
  <c r="D28" i="4"/>
  <c r="D15" i="4"/>
  <c r="D41" i="4"/>
  <c r="D3" i="4"/>
  <c r="D4" i="4"/>
  <c r="D5" i="4"/>
  <c r="D6" i="4"/>
  <c r="D7" i="4"/>
  <c r="D8" i="4"/>
  <c r="D9" i="4"/>
  <c r="D10" i="4"/>
  <c r="D11" i="4"/>
  <c r="D12" i="4"/>
  <c r="D13" i="4"/>
  <c r="D14" i="4"/>
  <c r="D29" i="4"/>
  <c r="D30" i="4"/>
  <c r="D31" i="4"/>
</calcChain>
</file>

<file path=xl/sharedStrings.xml><?xml version="1.0" encoding="utf-8"?>
<sst xmlns="http://schemas.openxmlformats.org/spreadsheetml/2006/main" count="1135" uniqueCount="680">
  <si>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</si>
  <si>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</si>
  <si>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</si>
  <si>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</si>
  <si>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</si>
  <si>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</si>
  <si>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</si>
  <si>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</si>
  <si>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</si>
  <si>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</si>
  <si>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 xml:space="preserve">Colegio Puente </t>
  </si>
  <si>
    <t>Los procedimientos, instrumentos de evaluación y criterios de calificación del aprendizaje del alumnado, así como el procedimiento de actuación en caso de alumnos progreso no adecuado</t>
  </si>
  <si>
    <t>Departamento</t>
  </si>
  <si>
    <t>LENGUA CASTELLANA Y LITERATURA</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</si>
  <si>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</si>
  <si>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</si>
  <si>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</si>
  <si>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</si>
  <si>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</si>
  <si>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Las actividades de recuperación y los procedimientos para la evaluación del alumnado con materias pendientes de cursos anteriores, teniendo en cuenta lo dispuesto en los artículos 13 y 36.</t>
  </si>
  <si>
    <t>Curso</t>
  </si>
  <si>
    <t>4ºESO</t>
  </si>
  <si>
    <t>Profesor</t>
  </si>
  <si>
    <t>FINI TARANTINO RUIZ</t>
  </si>
  <si>
    <t>Los criterios para la evaluación del desarrollo de la programación y de la práctica docente e indicadores de logro</t>
  </si>
  <si>
    <t>Fecha</t>
  </si>
  <si>
    <t>CURSO</t>
  </si>
  <si>
    <t>4º ESO</t>
  </si>
  <si>
    <t>MUNICIPIO</t>
  </si>
  <si>
    <t>El centro educativo pertenece al municipio del Astillero, en Cantabria. Se trata de un término municipal cuya economía se desarrolla principalmente entre el sector servicios y el sector industrial.</t>
  </si>
  <si>
    <t>ENTORNO</t>
  </si>
  <si>
    <t>El colegio Puente está situado en un entorno geográfico natural rodeado por las rías de Solía y del Carmen, muy cerca de la Bahía de Santander, lo que ha favorecido desde siempre las salidas a la naturaleza en relación con el currículo de diferentes asignaturas.</t>
  </si>
  <si>
    <t>EL CENTRO</t>
  </si>
  <si>
    <t>El centro  dispone de una línea desde 2 años hasta 4º de Secundaria además de un grado medio de Gestión Administrativa lo que favorece la permanencia de los alumnos y alumnas durante toda la etapa escolar en el mismo.</t>
  </si>
  <si>
    <t>INSTALACIONES</t>
  </si>
  <si>
    <t>Los alumnos y alumnas de Secundaria se distribuyen entre la tercera y cuarta planta del edificio y tienen a su disposición diferentes aulas para la realización de talleres ( laboratorio y tecnología) además de la Biblioteca escolar en la segunda planta y el pabellón en el ático del edificio. Disponen de dos patios para realizar los recreos.</t>
  </si>
  <si>
    <t>EL GRUPO</t>
  </si>
  <si>
    <t xml:space="preserve">Tenemos un grupo de 12 alumnos y alumnas en el grupo ordinario procedentes en su mayoría del municipio y algunos de los alrededores. Alrededor de un 15% son inmigrantes en su mayoría asentados e integrados totalmente en el municipio hace muchos años, la mayoría en el colegio desde la etapa de infantil. </t>
  </si>
  <si>
    <t>NECESIDADES</t>
  </si>
  <si>
    <t>Durante este curso tenemos una alumna  con informe ( dislexia) que recibe apoyo especialista dentro y fuera del aula y un alumno con TDAH que recibe apoyo especialista dentro del aula.</t>
  </si>
  <si>
    <t>Secuenciación</t>
  </si>
  <si>
    <t>Competencia clave</t>
  </si>
  <si>
    <t>Descriptor operativo</t>
  </si>
  <si>
    <t>ESO1</t>
  </si>
  <si>
    <t>ESO2</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</si>
  <si>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</si>
  <si>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</si>
  <si>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</si>
  <si>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</si>
  <si>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</si>
  <si>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</si>
  <si>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</si>
  <si>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</si>
  <si>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</si>
  <si>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</si>
  <si>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</si>
  <si>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</si>
  <si>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CC4. Comprende, interpreta y valora con actitud crítica textos orales y escritos , signados o multimodales de todos los ámbitos de la comunicación para participar de manera activa en todos los contextos posibles con el fin último de construir conocimiento.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</si>
  <si>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</si>
  <si>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</si>
  <si>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</si>
  <si>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</si>
  <si>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 xml:space="preserve">CCL-3-4. Localiza, selecciona y contrasta informació procedente de diferentes fuentes de forma autónoma, evaluando su fiabilidad y pertiencia en función de los objetivos de lecturar y evitando los riesgos </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</si>
  <si>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</si>
  <si>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</si>
  <si>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</si>
  <si>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</si>
  <si>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</si>
  <si>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</si>
  <si>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</si>
  <si>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</si>
  <si>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</si>
  <si>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</si>
  <si>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</si>
  <si>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</si>
  <si>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</si>
  <si>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</si>
  <si>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CP1-3. Usa una o más lenguas, además de la lengua o lenguas familiares, para responder a sus necesidades comunicativas, de acuerdo a su desarrollo e intereses en contextos de los ámbitos personal, social, educativo y profesional.</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</si>
  <si>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</si>
  <si>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</si>
  <si>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</si>
  <si>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</si>
  <si>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CP2-3. A partir de sus experiencias, comienza a realizar transferencias entre distintas lenguas como estrategia para comunicarse y ampliar su repertorio lingüístico individual.</t>
  </si>
  <si>
    <t>CP2-4. A partir de sus experiencias, realiza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</si>
  <si>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</si>
  <si>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</si>
  <si>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</si>
  <si>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</si>
  <si>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</si>
  <si>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</si>
  <si>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</si>
  <si>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</si>
  <si>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</si>
  <si>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STEM1-3. Comprende la información relevante de un problema matemático, selecciona la estrategia adecuada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</si>
  <si>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</si>
  <si>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</si>
  <si>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</si>
  <si>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</si>
  <si>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</si>
  <si>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</si>
  <si>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</si>
  <si>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</si>
  <si>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</si>
  <si>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</si>
  <si>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</si>
  <si>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</si>
  <si>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</si>
  <si>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</si>
  <si>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</si>
  <si>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</si>
  <si>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</si>
  <si>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</si>
  <si>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</si>
  <si>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</si>
  <si>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</si>
  <si>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</si>
  <si>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</si>
  <si>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</si>
  <si>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</si>
  <si>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CD1-3. Realiza búsquedas y selecciona resultados de manera crítica almacenándolos para su posterior recuperación, referenciando y respetando la propiedad intelectual en su uso.</t>
  </si>
  <si>
    <t>CD1-4. Realiza búsquedas en internet atendiendo a criterios de validez, calidad, actualidad y fiabilidad, seleccionando los resultados de manera crítica y archivándolos, para recuperarlos, referenciarlos y reutilizarlos, respetando la propiedad intelectual.</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</si>
  <si>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</si>
  <si>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</si>
  <si>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</si>
  <si>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</si>
  <si>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</si>
  <si>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</si>
  <si>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</si>
  <si>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</si>
  <si>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CD3-3. Se comunica, participa, colabora e interactúa compartiendo contenidos, datos e información mediante herramientas o plataformas virtuales, y gestiona de manera responsable sus acciones conociendo las consecuencias de sus actos.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</si>
  <si>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</si>
  <si>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</si>
  <si>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</si>
  <si>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</si>
  <si>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CD4-3. Identifica riesgos y adopta medidas preventivas al usar las tecnologías digitales para proteger dispositivos, los datos y la salud, y para tomar conciencia de la importancia de hacer un uso crítico, legal, seguro y saludables de dichas tecnologías.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</si>
  <si>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</si>
  <si>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</si>
  <si>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</si>
  <si>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</si>
  <si>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CD5-3. Desarrolla aplicaciones informáticas sencillas para resolver problemas concretos o responder a retos propuestos, mostrando interés y curiosidad por la evolución de las tecnologías digitales y por su uso ético.</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</si>
  <si>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</si>
  <si>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</si>
  <si>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</si>
  <si>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</si>
  <si>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</si>
  <si>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CPSAA1-3. Regula y expresa sus emociones, fortaleciendo el optimismo, la resiliencia, la autoeficacia y la búsqueda de propósito y motivación hacia el aprendizaje, para gestionar los retos y cambios.</t>
  </si>
  <si>
    <t>CPSAA1-4. Regula y expresa sus emociones, fortaleciendo el optimismo, la resiliencia, la autoeficacia y la búsqueda de propósito y motivación hacia el aprendizaje, para gestionar los retos y cambios y armonizarlos con sus propios objetivos.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</si>
  <si>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</si>
  <si>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</si>
  <si>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</si>
  <si>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CPSAA2-3. Comprende los riesgos para la salud relacionados con factores sociales, pone en práctica estilos de vida saludable, reconoce conductas contrarias a la convivencia y conoce estrategias para afrontarlas.</t>
  </si>
  <si>
    <t>CPSAA2-4. Comprende los riesgos para la salud relacionados con factores sociales, consolida estilos de vida saludable a nivel físico y mental, reconoce conductas contrarias a la convivencia y aplica estrategias para abordarlas.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</si>
  <si>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</si>
  <si>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</si>
  <si>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</si>
  <si>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</si>
  <si>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</si>
  <si>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</si>
  <si>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</si>
  <si>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</si>
  <si>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CPSAA4-3. Autoevalua los aprendizajes realizados contrastando la información a través de fuentes fiables y así poder obtener conclusiones relevantes.</t>
  </si>
  <si>
    <t>CPSAA4-4. Realiza autoevaluaciones sobre su proceso de aprendizaje, buscando fuentes fiables para validar, sustentar y contrastar la información y para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</si>
  <si>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</si>
  <si>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</si>
  <si>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</si>
  <si>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</si>
  <si>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CPSAA5-4. Planea objetivos a medio plazo y desarrolla procesos metacognitivos, de retroalimentación para aprender de sus errores en el proceso de construcción del conocimiento.</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</si>
  <si>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</si>
  <si>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</si>
  <si>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</si>
  <si>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</si>
  <si>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</si>
  <si>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</si>
  <si>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</si>
  <si>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</si>
  <si>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</si>
  <si>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</si>
  <si>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</si>
  <si>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</si>
  <si>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</si>
  <si>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</si>
  <si>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</si>
  <si>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</si>
  <si>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</si>
  <si>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</si>
  <si>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</si>
  <si>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</si>
  <si>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</si>
  <si>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</si>
  <si>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</si>
  <si>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</si>
  <si>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</si>
  <si>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</si>
  <si>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</si>
  <si>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</si>
  <si>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</si>
  <si>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</si>
  <si>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</si>
  <si>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</si>
  <si>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</si>
  <si>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</si>
  <si>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</si>
  <si>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</si>
  <si>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</si>
  <si>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</si>
  <si>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</si>
  <si>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</si>
  <si>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</si>
  <si>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</si>
  <si>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</si>
  <si>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</si>
  <si>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</si>
  <si>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</si>
  <si>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</si>
  <si>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</si>
  <si>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</si>
  <si>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</si>
  <si>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</si>
  <si>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</si>
  <si>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</si>
  <si>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</si>
  <si>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</si>
  <si>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</si>
  <si>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</si>
  <si>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</si>
  <si>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Cod.</t>
  </si>
  <si>
    <t>Competencia específica</t>
  </si>
  <si>
    <t>Descriptores operativos</t>
  </si>
  <si>
    <t>Ponderación</t>
  </si>
  <si>
    <t>Describir y apreciar la diversidad lingüística del mundo a partir del reconocimiento de las lenguas del alumnado y la realidad plurilingüe y pluricultural de España, analizando el origen y desarrollo sociohistórico de sus lenguas de sus lenguas y las características de las principales variedades dialectales del español, para favorecer la reflexión interlingüística, para combatir los estereotipos y prejuicios lingüisticos y para valorar dicha diversidad como fuente de riqueza cultural.</t>
  </si>
  <si>
    <t>CCL1, CCL2, STEM5, CD3, CPSAA1, CPSAA2, CC1, CC2 y CC3</t>
  </si>
  <si>
    <t>Comprender e interpretar textos orales  y multimodales , recogiendo el sentido general y la información más relevante, identificando el punto de vista y la intención del emisor y valorando su fiabilidad, su forma y su contenido, para construir conocimiento, para formarse opinióny para ensanchar las posibilidades de disfrute y ocio.</t>
  </si>
  <si>
    <t>CD2, CD3, CD4, STEM4, CPSAA1 y CPSAA3</t>
  </si>
  <si>
    <t>Producir textos orales y multimodales  con fluidez , coherencia , cohesión y registro adecuado, atendiendo a las convenciones propias de los diferentes géneros discursivos, y participar en interacciones orales con actitud cooperativa y respetuosa, tanto para construir conocimiento y establecer vínculos personales como para intervenir de manera activa e informada en diferentes contextos sociales.</t>
  </si>
  <si>
    <t>Comprender, interpretar y valorar textos escritos, con sentido crítico y diferentes propósitos de lectura, reconociendo el sentido global y las ideas principales y secundarias , identificando la intención del emisor , reflexionando sobre el contenido y la forma y evaluando su calidad y fiabilidad, para dar respuesta a necesidades e interese comunicativos diversos y para construir conocimiento.</t>
  </si>
  <si>
    <t>CCL2,CCL3,CCL5,CP2,STEM4,CD1,CPSAA4,CC3.</t>
  </si>
  <si>
    <t>Producir textos escritos y multimodales coherentes, cohesionados, adecuados y correctos, atendiendo a las convenciones propias del género discursivo elegido, para construir conocimiento y para dar respuesta de manera informada , eficaz y creativa a demandas comunicativas concretas.</t>
  </si>
  <si>
    <t>CCL1,CCL3,CCL5,STEM1,CD2,CD3,CPSAA5,CC2.</t>
  </si>
  <si>
    <t>Seleccionar y contrastar información procedente de diferentes fuentes de manera progresivamente autónoma, evaluando su fiabilidad y pertinencia en función de los objetivos de lectura y evitando los  de manipulación y desinformación, e integrarla y transformarla en conocimiento, para comunicarla desde un punto de vista crítico y personal a la par que respetuoso con la propiedad intelectual.</t>
  </si>
  <si>
    <t>CCL3,CD1,CD2,CD3,CD4,CPSAA4,CC2,CE3.</t>
  </si>
  <si>
    <t>Seleccionar y leer de manera progresivamente autónoma obras diversas como fuente de placer y conocimiento, configurando un itinerario lector que evoluciones en cuanto a la diversidad, complejidad y calidad de las obras,y compartir experiencias de lectura, para construir la propia identidad lectora y para disfrutar de la dimensión social de la lectura.</t>
  </si>
  <si>
    <t>CCL1,CCL4,CD3,CPSAA1,CCEC1,CCEC2,CCEC3.</t>
  </si>
  <si>
    <t>Leer, interpretar y valorar obras o fragmentos literarios del patrimonio nacional y universal, utilizando un metalenguaje específico y movilizando la experiencia biográfica y los conocimientos literarios y culturales que permiten establecer vínculos entre textos diversos y con otras manifestaciones artísticas, para conformar un mapa cultural, para ensanchar las posibilidades de disfrute de la literatura y para crear textos de intención literaria.</t>
  </si>
  <si>
    <t>CCL1,CCL4,CC1,CCEC1,CCEC2,CCCEC3,CCEC4.</t>
  </si>
  <si>
    <t>Movilizar el conocimiento sobre la estructura de la lengua y sus usos y reflexionar de manera progresivamente autónoma sobre las elecciones lingüísticas y discursivas, con la terminología adecuada, para desarrollar la conciencia lingüística , para aumentar el repertorio comunicativo y para mejorar las destrezas tanto de la producción oral y escrita como de comprensión e interpretación crítica.</t>
  </si>
  <si>
    <t xml:space="preserve">CCL1, CCL2, CP2, ESTEM1, STEM2, CPSAA5. </t>
  </si>
  <si>
    <t>Poner las propias prácticas comunicativas al servicio de la convivencia demcrática, la resolución dialogada de conflictos  y la igualdad de derechos de todas las personas , utilizando un lenguaje no discriminatorio y desterrando los abusos de poder a través de la palabra , para favorecer un uso no solo eficaz sino también ético y demcrático en el lenguaje.</t>
  </si>
  <si>
    <t>CCL1,CCL5,CP3,CD3,CPSAA3,CC1,CC2,CC3.</t>
  </si>
  <si>
    <t>Concrección del criterio para otros cursos</t>
  </si>
  <si>
    <t>Cod. Criterio</t>
  </si>
  <si>
    <t>Cod. Comp</t>
  </si>
  <si>
    <t>Criterios de evaluación según 
Orden EDU40/2022</t>
  </si>
  <si>
    <t>r</t>
  </si>
  <si>
    <t>Ponderación total</t>
  </si>
  <si>
    <t>1º ESO</t>
  </si>
  <si>
    <t>2º ESO</t>
  </si>
  <si>
    <t>01.01</t>
  </si>
  <si>
    <t xml:space="preserve">Reconocer las lenguas de España y las variedades dialectales del español, con atención especial a la del propio territorio, identificando algunas nociones básicas de las lenguas, tanto de España como las que forman los repertorios lingüísticos del alumnado, y contrastando algunos de sus rasgos en manifestaciones orales, escritas y multimodales. </t>
  </si>
  <si>
    <t>Reconocer las lenguas de España y las variedades dialectales del español identificando algunas de las nociones básicas de las lenguas contrastando algunos de sus rasgos en manifestaciones orales, escritas y multimodales.</t>
  </si>
  <si>
    <t>01.02</t>
  </si>
  <si>
    <t>Identificar prejuicios y estereotipos lingüísticos adoptando una actitud de respeto y valoración de la riqueza cultural, lingüística y dialectal, a partir del análisis de la diversidad lingüística en el entorno social próximo y de la exploración y reflexión en torno a los fenómenos del contacto entre lenguas y de la indagación de los derechos lingüísticos individuales y colectivos.</t>
  </si>
  <si>
    <t>Identificar prejuicios y estereotipos lingüísticos adoptando una actitud de respeto y valoración de la riqueza cultural, lingüística y dialectal, a partir del análisis de la diversidad lingüística en el entorno social próximo.</t>
  </si>
  <si>
    <t>02.01</t>
  </si>
  <si>
    <t>Comprobar el sentido global, la estructura, la información más relevante en función de las necesidades comunicativas y la intención del emisor en textos orales y multimodales (entendiendo por multimodal en diferentes soportes o con dos o más sistemas semióticos) de cierta complejidad de diferentes ámbitos analizando la interacción entre los diferentes códigos.</t>
  </si>
  <si>
    <t>Comprobar el sentido global, la información más relevante en función de las necesidades comunicativas y la intención del emisor en textos orales y multimodales de complejidad progresiva.</t>
  </si>
  <si>
    <t>02.02</t>
  </si>
  <si>
    <t>Valorar la forma y el contenido de textos orales y multimodales de cierta complejidad, evaluando su calidad y su fiabilidad así como la idoneidad del canal utilizado y la eficacia de los procedimientos comunicativos empleados.</t>
  </si>
  <si>
    <t xml:space="preserve">Valorar la forma y el contenido de textos orales y multimodales de cierta complejidad, evaluando su calidad y su fiabilidad. </t>
  </si>
  <si>
    <t>03.01</t>
  </si>
  <si>
    <t>Realizar exposiciones y argumentaciones orales de cierta extensión y complejidad con diferente grado de planificación sobre temas de interés personal, social, educativo y profesional ajustándose a las convenciones propias de los diversos géneros discursivos , con fluidez, coherencia , cohesión y el registro adecuado en diferentes soportes , utilizando de manera eficaz recursos verbales y no verbales.</t>
  </si>
  <si>
    <t>Realizar exposiciones y argumentaciones orales de cierta extensión y complejidad con diferente grado de planificación sobre temas de interés personal, social, educativo y profesional ajustándose a las convenciones propias de los diversos géneros discursivos , con fluidez, coherencia , cohesión y el registro adecuado en diferentes soportes .</t>
  </si>
  <si>
    <t>03.02</t>
  </si>
  <si>
    <t>Participar de manera activa y adecuada en interraciones orales informales, en el trabajo en equipo y en situaciones orales formales de carácter dialogado, con actitudes de escucha activa y estrategias de cooperación conversacional y cortesía lingüística.</t>
  </si>
  <si>
    <t>Participar de manera activa y adecuada en interraciones orales informales, en el trabajo en equipo y en situaciones orales formales de carácter dialogado.</t>
  </si>
  <si>
    <t>04.01</t>
  </si>
  <si>
    <t>Participar de manera activa y adecuada en interraciones orales informales, en el trabajo en equipo y en situaciones orales formales de carácter dialogado, realizando las inferencias necesarias.</t>
  </si>
  <si>
    <t>04.02</t>
  </si>
  <si>
    <t>Valorar críticamente el contenido y la forma de textos de cierta complejidad evaluando su calidad y fiabilidad, así como la eficacia de los procedimientos lingüísticos empleados.</t>
  </si>
  <si>
    <t>05.01</t>
  </si>
  <si>
    <t>Planificar la redacción de textos escritos y producciones multimodales de cierta extensión atendiendo a la situación comunicativa, al detinatario, al propósito y canal; redactar borradores y revisarlos con ayuda del diálogo entre iguales e instrumentos de consulta ; y presentar un texto final coherente, cohesionado y adecuado.</t>
  </si>
  <si>
    <t>05.02</t>
  </si>
  <si>
    <t>Incorporar procedimientos para enriquecer los textos atendiendo a aspectos discursivos, lingüísticos y de estilo, con precisión léxica y corrección ortográfica y gramatical.</t>
  </si>
  <si>
    <t>Incorporar  (de forma progresiva)procedimientos para enriquecer los textos atendiendo a aspectos discursivos, lingüísticos y de estilo, con precisión léxica y corrección ortográfica y gramatical.</t>
  </si>
  <si>
    <t>06.01</t>
  </si>
  <si>
    <t>Localizar, seleccionar y contrastar de manera progresivamente autónoma información procedente de diferentes fuentes, calibrando su fiabilidad y pertinencia en función de los objetivos de lectura; organizarla e integrarla en esquemas propios, y reelaborarla y comunicarla de manera creativa adoptando un punto de vista crítico respetando los principios de propiedad intelectual.</t>
  </si>
  <si>
    <t>Localizar, seleccionar y contrastar de manera progresivamente autónoma información procedente de diferentes fuentes, calibrando su fiabilidad y pertinencia en función de los objetivos de lectura.</t>
  </si>
  <si>
    <t>06.02</t>
  </si>
  <si>
    <t>Elaborar trabajos de investigación de manera progresivamente autónoma en diferentes soportes sobre diversos temas de interés académico, personal o social a partir de la información.</t>
  </si>
  <si>
    <t>06.03</t>
  </si>
  <si>
    <t>Adoptar hábitos de uso crítico, seguro, sostenible y saludable de las tecnologías digitales en relación a la búsqueda y la comucación de la información.</t>
  </si>
  <si>
    <t>07.01</t>
  </si>
  <si>
    <t>Leer de manera autónoma textos seleccionados en funcion de los propios gustos, intereses y necesidades , y dejar constancia del progreso del propio itinerario lector y cultural explicando los criterios de selección de las lecturas , las formas de acceso a la cultura literaria y la experiencia de lectura.</t>
  </si>
  <si>
    <t>07.02</t>
  </si>
  <si>
    <t>Compartir la experiencia de lectura en soportes diversas relacionando el sentido de la obra con la propia esperiencia biográfica, lectora y cultural.</t>
  </si>
  <si>
    <t>08.01</t>
  </si>
  <si>
    <t>Explicar y argumentar la interpretación de las obras leídas a partir del análisis de las relaciones internas de sus elementos constitutivos con el sentido de la obra y las relaciones externas del texto con su contexto sociohistórico, atendiendo a la configuración y evolución de los géneros y subgéneros literarios.</t>
  </si>
  <si>
    <t xml:space="preserve">Explicar y argumentar la interpretación de las obras leídas a partir del análisis de las relaciones internas de sus elementos constitutivos con el sentido de la obra </t>
  </si>
  <si>
    <t>08.02</t>
  </si>
  <si>
    <t xml:space="preserve">Establecer de manera progresivamente autónoma vínculos argumentados entre los textos leídos y otros textos escritos, orales o multimodales , así como con otras manifestaciones artísticas y culturales , en función de temas, tópicos, estructuras, lenguaje y valores éticos y estéticos , mostrando la implicación y la respuesta personal del lector en la lectura. </t>
  </si>
  <si>
    <t>Establecer de manera progresivamente autónoma vínculos argumentados entre los textos leídos y otros textos escritos, orales o multimodales , así como con otras manifestaciones artísticas y culturales , en función de temas y tópicos.</t>
  </si>
  <si>
    <t>08.03</t>
  </si>
  <si>
    <t>Crear textos personales o colectivos con intención literaria y conciencia de estilo, además de corrección ortográfica y gramatical, en diferentes soportes y con ayuda de otros lenguajes artísticos y audiovisuales, a partir de la lectura de obras o fragmentos significativos en los que se emplean las convenciones formales de los diversos géneros y estilos literarios.</t>
  </si>
  <si>
    <t xml:space="preserve">Crear textos personales o colectivos con intención literaria y conciencia de estilo, además de corrección ortográfica y gramatical, en diferentes soportes y con ayuda de otros lenguajes artísticos y audiovisuales, a partir de la lectura de obras o fragmentos significativos </t>
  </si>
  <si>
    <t>09.01</t>
  </si>
  <si>
    <t>Revisar los textos propios de manera progresivamente autónoma y hacer propuestas de mejora argumentando los cambios a partir de la reflexión metalingüística e interlingüística con el metalenguaje específico.</t>
  </si>
  <si>
    <t>Revisar los textos propios de maner progresivamente autónoma .</t>
  </si>
  <si>
    <t>09.02</t>
  </si>
  <si>
    <t>Explicar y argumentar la interrelación entre el propósito comunicativo y las elecciones lingüísticas del emisor , así como sus efectos en el receptor, utilizando el conocimiento explícito de la lengua y el metalenguaje específico.</t>
  </si>
  <si>
    <t>Explicar y argumentar la interrelación entre el propósito comunicativo y las elecciones lingüísticas del emisor, así como sus efectos en el receptor.</t>
  </si>
  <si>
    <t>09.03</t>
  </si>
  <si>
    <t>Formular generalizaciones sobre algunos aspectos del funcionamiento de la lengua a partir de la observación, la comparación y la transformación de enunciados, así como la formulación de hipótesis y la búsqueda de contraejemplos, utilizando el metalenguaje específico y consultando de manera progresivamente autónoma  diccionarios, manuales y gramáticas.</t>
  </si>
  <si>
    <t>Formular generalizaciones sobre algunos aspectos del funcionamiento de la lengua a partir de la observacion, la comparación y la transformación de enunciados consultando de manera progresivamente autónoma diccionarios, manuales y gramáticas.</t>
  </si>
  <si>
    <t>09.04</t>
  </si>
  <si>
    <t xml:space="preserve">Reconocer y explicar el uso de las funciones sintácticas y los diferentes tipos 
de oraciones. 
</t>
  </si>
  <si>
    <t>Reconocer y explicar el uso de las funciones sintácticas  (en la oración simple) y los diferentes tipos 
de oraciones.</t>
  </si>
  <si>
    <t>09.05</t>
  </si>
  <si>
    <t>Conocer, usar y valorar las reglas de ortografía: reglas generales de acentuación, tilde diacrítica, ortografía de las letras y signos de puntuación.</t>
  </si>
  <si>
    <t>10.01</t>
  </si>
  <si>
    <t>Identificar y desterrar los usos discriminatorios de la lengua, los abusos de poder a través de la palabra y los usos manipuladores del lenguaje a partir de la reflexión y el análisis de los elementos lingüísticos, textuales y discursivos utilizados, así como de los elementos no verbales de la comunicación.</t>
  </si>
  <si>
    <t>Identificar y desterrar (de manera progresiva) los usos discriminatorios de la lengua, los abusos de poder a través de la palabra y los usos manipuladores del lenguaje a partir de la reflexión y el análisis de los elementos lingüísticos, textuales y discursivos utilizados, así como de los elementos no verbales de la comunicación</t>
  </si>
  <si>
    <t>10.02</t>
  </si>
  <si>
    <t>Utilizar estrategias para la resolución dialogada de los conflictos y la búsqueda de consenso, tanto en el ámbito personal como educativo y social.</t>
  </si>
  <si>
    <t>Utilizar(de forma progresiva) estrategias para la resolución dialogada de los conflictos y la búsqueda de consenso, tanto en el ámbito personal como educativo y social.</t>
  </si>
  <si>
    <t>03.54</t>
  </si>
  <si>
    <t>03.55</t>
  </si>
  <si>
    <t>03.56</t>
  </si>
  <si>
    <t>03.57</t>
  </si>
  <si>
    <t>03.58</t>
  </si>
  <si>
    <t>03.59</t>
  </si>
  <si>
    <t>03.05</t>
  </si>
  <si>
    <t>Saberes básicos según Orden EDU40/2022</t>
  </si>
  <si>
    <t>Concreción del saber para el curso</t>
  </si>
  <si>
    <t>Concrección del saber básico para otros cursos</t>
  </si>
  <si>
    <t>Nivel1</t>
  </si>
  <si>
    <t>Nivel2</t>
  </si>
  <si>
    <t>(Sin cambios)</t>
  </si>
  <si>
    <t>Verificación Impartido</t>
  </si>
  <si>
    <t>(Sin cambios)2</t>
  </si>
  <si>
    <t xml:space="preserve"> A. LAS LENGUAS Y SUS HABLANTES</t>
  </si>
  <si>
    <t>1. Análisis de la diversidad lingüística de España y de la propia lengua.</t>
  </si>
  <si>
    <t>Análisis de la biografía lingüística propia y de la diversidad lingüística del centro y de la localidad.</t>
  </si>
  <si>
    <t>Desarrollo sociohistórico de las lenguas de España</t>
  </si>
  <si>
    <t>Comparación de rasgos de las principales variedades dialectales del español, con especial atención a los de la comunidad autónoma de Cantabria. El habla tradicional en Cantabria (giros comarcales, toponimia y terminología tradicional).</t>
  </si>
  <si>
    <t>Desarrollo de la reflexión lingüística</t>
  </si>
  <si>
    <t>Diferencias entre los rasgos propios de las variedades dialectales y los propios.</t>
  </si>
  <si>
    <t>Exploración y cuestionamiento de prejuicios y estereotipos lingüísticos. Los fenómenos del contacto entre lenguas: bilingüismo, préstamos, interferencias</t>
  </si>
  <si>
    <t>Indagación en torno a los derechos lingüísticos y su expresión en leyes y declaraciones institucionales.</t>
  </si>
  <si>
    <t>B. COMUNICACIÓN</t>
  </si>
  <si>
    <t>1. Contexto</t>
  </si>
  <si>
    <t>Componentes del hecho comunicativo: grado de formalidad de la situación y carácter público o privado; distancia social entre los interlocutores; propósitos comunicativos e interpretación de intenciones; canal de comunicación y elementos no verbales de la comunicación. Funciones del lenguaje</t>
  </si>
  <si>
    <t>2. Los géneros discursivos</t>
  </si>
  <si>
    <t>Secuencias textuales básicas, con especial atención a las expositivas y argumentativas.</t>
  </si>
  <si>
    <t>Propiedades textuales: coherencia, cohesión y adecuación.</t>
  </si>
  <si>
    <t>Géneros discursivos propios del ámbito personal: la conversación, con especial atención a los actos de habla que amenazan la imagen del interlocutor (la discrepancia, la queja, la orden, la reprobación)</t>
  </si>
  <si>
    <t>Géneros discursivos propios del ámbito educativo. La exposición oral, los trabajos monográficos y el debate</t>
  </si>
  <si>
    <t>Géneros discursivos propios del ámbito social. Redes sociales y medios de comunicación. Etiqueta digital y riesgos de desinformación, manipulación y vulneración de la privacidad en la red. Análisis de la imagen y de los elementos paratextuales de los textos icónico-verbales y multimodales.</t>
  </si>
  <si>
    <t>Géneros discursivos propios del ámbito profesional: el currículum vitae, la carta de motivación y la entrevista de trabajo.</t>
  </si>
  <si>
    <t>3. Procesos</t>
  </si>
  <si>
    <t>Interacción oral y escrita de carácter informal y formal: cooperación conversacional y cortesía lingüística. Escucha activa, asertividad y resolución dialogada de los conflictos.</t>
  </si>
  <si>
    <t>Comprensión oral: sentido global del texto y relación entre sus partes, selección y retención de la información relevante. La intención del emisor. Detección de usos discriminatorios del lenguaje verbal y no verbal. Valoración de la forma y el contenido del texto.</t>
  </si>
  <si>
    <t>Producción oral formal: planificación y búsqueda de información, producción, ensayo y revisión. Adecuación a la audiencia y al tiempo de exposición. Elementos no verbales. Rasgos discursivos y lingüísticos de la oralidad formal. La deliberación oral argumentada.</t>
  </si>
  <si>
    <t>Comprensión lectora: sentido global del texto, tema, resumen y relación entre sus partes. La intención del emisor. Detección de usos discriminatorios del lenguaje verbal e icónico. Valoración de la forma y el contenido del texto.</t>
  </si>
  <si>
    <t>Producción escrita: planificación, textualización, revisión y edición en diferentes soportes. Usos de la escritura para la organización del pensamiento: toma de apuntes, esquemas, mapas conceptuales, definiciones, resúmenes,</t>
  </si>
  <si>
    <t>Búsqueda y selección de la información con criterios de fiabilidad, calidad y pertinencia; análisis, valoración, reorganización y síntesis de la información en esquemas propios y transformación en conocimiento; comunicación y difusión de manera creativa y respetuosa con la propiedad intelectual. Utilización de plataformas virtuales para la realización de proyectos escolares</t>
  </si>
  <si>
    <t xml:space="preserve">4. Reconocimiento y uso discursivo de los elementos lingüísticos </t>
  </si>
  <si>
    <t>La expresión de la subjetividad en textos de carácter expositivo y argumentativo. Identificación y uso de las variaciones de las formas deícticas (fórmulas de confianza y cortesía) en relación con las situaciones de comunicación y el canal.</t>
  </si>
  <si>
    <t>Recursos lingüísticos para adecuar el registro a la situación de comunicación.</t>
  </si>
  <si>
    <t>Procedimientos explicativos básicos: la aposición.</t>
  </si>
  <si>
    <t>Mecanismos de cohesión. Conectores textuales distributivos, de orden, 
contraste, explicación, causa, consecuencia, condición e hipótesis</t>
  </si>
  <si>
    <t>Corrección lingüística y revisión ortográfica y gramatical de los textos. Uso de diccionarios, manuales de consulta y de correctores ortográficos en soporte analógico o digital.</t>
  </si>
  <si>
    <t>Los signos de puntuación como mecanismo organizador del texto escrito. Su relación con el significado.</t>
  </si>
  <si>
    <t>C. EDUCACIÓN LITERARIA</t>
  </si>
  <si>
    <t>1. Lectura autónoma</t>
  </si>
  <si>
    <t>Criterios y estrategias para la selección de obras variadas, a partir de la utilización autónoma de la biblioteca escolar y otras bibliotecas.</t>
  </si>
  <si>
    <t>Participación activa en actos culturales vinculados con el circuito literario y lector.</t>
  </si>
  <si>
    <t>Toma de conciencia y verbalización de los propios gustos e identidad lectora.</t>
  </si>
  <si>
    <t>Expresión de la experiencia lectora, utilizando progresivamente metalenguaje específico. Apropiación de los textos leídos a través de distintas formas de recreación.</t>
  </si>
  <si>
    <t>Movilización de la experiencia personal, lectora y cultural para establecer vínculos de manera argumentada entre la obra leída y aspectos de la actualidad, así como con otros textos y manifestaciones artísticas y culturales.</t>
  </si>
  <si>
    <t>Estrategias para la recomendación de las lecturas en soportes variados o bien oralmente entre iguales, enmarcando de manera básica las obras en los géneros y subgéneros literarios</t>
  </si>
  <si>
    <t>2. Lectura guíada</t>
  </si>
  <si>
    <t>Cantabria en la literatura. Escritores vinculados con Cantabria.</t>
  </si>
  <si>
    <t xml:space="preserve"> Lectura expresiva, dramatización y recitación de los textos atendiendo a los procesos de comprensión, apropiación y oralización implicados.</t>
  </si>
  <si>
    <t>Relación entre los elementos constitutivos del género literario y la construcción del sentido de la obra</t>
  </si>
  <si>
    <t>Relación y comparación de los textos leídos con otros textos orales, escritos o multimodales, con otras manifestaciones artísticas y culturales y con las nuevas formas de ficción en función de temas, tópicos, estructuras y lenguajes.</t>
  </si>
  <si>
    <t>Estrategias de utilización de información sociohistórica, cultural y artística básica para construir la interpretación de las obras literarias</t>
  </si>
  <si>
    <t>Creación de textos a partir de la apropiación de las convenciones del lenguaje literario en referenia a modelos dados.</t>
  </si>
  <si>
    <t>D. REFLEXIÓN SOBRE LA LENGUA</t>
  </si>
  <si>
    <t>1. Reconocimiento del funcionamiento de las diferetes unidades lingüísticas.</t>
  </si>
  <si>
    <t>Diferencias relevantes e intersecciones entre lengua oral y lengua escrita atendiendo a aspectos sintácticos, léxicos y pragmáticos.</t>
  </si>
  <si>
    <t>Reconocimiento de la lengua como sistema y de sus unidades básicas teniendo en cuenta los diferentes niveles: el sonido y sistema de escritura, las palabras (forma y significado), su organización en el discurso (orden de las palabras, componentes de las oraciones o conexión entre los significados</t>
  </si>
  <si>
    <t>Distinción entre la forma (categoría gramatical) y la función de las palabras (funciones sintácticas de la oración simple)</t>
  </si>
  <si>
    <t>Relación entre los esquemas semántico y sintáctico de la oración simple</t>
  </si>
  <si>
    <t>Procedimientos de adquisición y formación de palabras. Reflexión sobre los cambios en su significado, las relaciones semánticas entre palabras y sus valores denotativos y connotativos en función del contexto y el propósito comunicativo.</t>
  </si>
  <si>
    <t>Estrategias de uso progresivamente autónomo de diccionarios y manuales de gramática para obtener información gramatical básica.</t>
  </si>
  <si>
    <t>UP</t>
  </si>
  <si>
    <t>Nombre</t>
  </si>
  <si>
    <t>Inicio</t>
  </si>
  <si>
    <t>Fin</t>
  </si>
  <si>
    <t>Metodologías</t>
  </si>
  <si>
    <t>Contribución  a objetivos del centro</t>
  </si>
  <si>
    <t>Saberes básicos</t>
  </si>
  <si>
    <t>Criterios</t>
  </si>
  <si>
    <t>Instrumetro evaluación</t>
  </si>
  <si>
    <t>Notas</t>
  </si>
  <si>
    <t>UNIDAD 1</t>
  </si>
  <si>
    <t>Septiembre</t>
  </si>
  <si>
    <t xml:space="preserve"> </t>
  </si>
  <si>
    <t>Aprendizaje Basado en Competencias</t>
  </si>
  <si>
    <t>Transmitir los valores de nuestro centro a nuestros alumnos.</t>
  </si>
  <si>
    <t xml:space="preserve">2.1. Comprender el sentido global, la estructura, la información más relevante en función de las necesidades comunicativas y la intención del emisor en textos orales y multimodales de cierta complejidad de diferentes ámbitos, analizando la interacción entre los diferentes códigos. </t>
  </si>
  <si>
    <t>Prueba escrita</t>
  </si>
  <si>
    <t>Magistral</t>
  </si>
  <si>
    <t>Preparar a los alumnos para el futuro con formación en herramientas TIC y programación.</t>
  </si>
  <si>
    <t xml:space="preserve"> Lee comprensivamente un texto, busca información sobre el mismo y reflexiona sobre el contenido que refleja relacionándolo con la influencia de las redes sociales. </t>
  </si>
  <si>
    <t>Observación</t>
  </si>
  <si>
    <t>Aprendizaje Cooperativo</t>
  </si>
  <si>
    <t> Preparar a los alumnos para el futuro con formación en herramientas TIC y programación.</t>
  </si>
  <si>
    <t>Leer de manera autónoma textos seleccionados en función de los propios gustos, intereses y necesidades, y dejar constancia del progreso del propio itinerario lector y cultural explicando los criterios de selección de las lecturas, las formas de acceso a la cultura literaria y la experiencia de lectura.</t>
  </si>
  <si>
    <t>Flipped Classroom</t>
  </si>
  <si>
    <t>Colaborar con la divulgación de los Objetivos de Desarrollo Sostenible 2030 de las Naciones Unidas tanto dentro de nuestro alumnado como de toda la comunidad educativa.</t>
  </si>
  <si>
    <t>Realiza exposiciones y argumentaciones orales de cierta extensión y complejidad sobre temas de interés personal, social, educativa  y profesional ajustándose a las convenciones propias de los diversos géneros discursivos con fluidez, coherencia y cohesión y el registro adecuado en diferentes soportes, utilizando de manera eficaz recursos verbales y no verbales.</t>
  </si>
  <si>
    <t>Presentación</t>
  </si>
  <si>
    <t>Planificar la redacción de textos escritos y producciones multimodales de cierta extensión atendiendo a la situación comunicativa, al destinatario, al propósito y canal</t>
  </si>
  <si>
    <t>Prueba práctica</t>
  </si>
  <si>
    <t>UNIDAD 2</t>
  </si>
  <si>
    <t>Octubre</t>
  </si>
  <si>
    <t xml:space="preserve">Describe las diferentes lenguas presentes en España, señala sus orígenes, conoce organismos encaminados a su protección y valora las ventajas de esta pluralidad. </t>
  </si>
  <si>
    <t>Aprendizaje basado en problemas</t>
  </si>
  <si>
    <t xml:space="preserve"> Realiza un proyecto de investigación grupal para diseñar, organizar y presentar una exposición oral sobre las variedades lingüísticas en España.</t>
  </si>
  <si>
    <t xml:space="preserve">Explicar y argumentar la interpretación de las obras leídas a partir del análisis de las relaciones internas de sus elementos constitutivos con el sentido de la obra y de las relaciones externas del texto con su contexto sociohistórico, atendiendo a la configuración y evolución de los géneros y subgéneros literarios. </t>
  </si>
  <si>
    <t xml:space="preserve">. Establecer de manera progresivamente autónoma vínculos argumentados entre los textos leídos y otros textos escritos, orales o multimodales, así como con otras manifestaciones artísticas y culturales, en función de temas, tópicos, estructuras, lenguaje y valores éticos y estéticos, mostrando la implicación y la respuesta personal del lector en la lectura. </t>
  </si>
  <si>
    <t xml:space="preserve">Revisar los textos propios de manera progresivamente autónoma y hacer propuestas de mejora argumentando los cambios a partir de la reflexión metalingüística e interlingüística con el metalenguaje específico. </t>
  </si>
  <si>
    <t>9.3. Formular generalizaciones sobre algunos aspectos del funcionamiento de la lengua a partir de la observación, la comparación y la transformación de enunciados, así como de la formulación de hipótesis y la búsqueda de contraejemplos, utilizando el metalenguaje específico y consultando de manera progresivamente autónoma diccionarios, manuales y gramáticas.</t>
  </si>
  <si>
    <t>UNIDAD 3</t>
  </si>
  <si>
    <t>Noviembre</t>
  </si>
  <si>
    <t>Trabajo individual</t>
  </si>
  <si>
    <t xml:space="preserve">4.1. Comprender e interpretar el sentido global, la estructura, la información más relevante y la intención del emisor de textos escritos y multimodales de cierta complejidad que respondan a diferentes propósitos de lectura, realizando las inferencias necesarias. </t>
  </si>
  <si>
    <t xml:space="preserve">7.1. Leer de manera autónoma textos seleccionados en función de los propios gustos, intereses y necesidades, y dejar constancia del progreso del propio itinerario lector y cultural explicando los criterios de selección de las lecturas, las formas de acceso a la cultura literaria y la experiencia de lectura. </t>
  </si>
  <si>
    <t xml:space="preserve">8.1. Explicar y argumentar la interpretación de las obras leídas a partir del análisis de las relaciones internas de sus elementos constitutivos con el sentido de la obra y de las relaciones externas del texto con su contexto sociohistórico, atendiendo a la configuración y evolución de los géneros y subgéneros literarios. </t>
  </si>
  <si>
    <t>Elaborar trabajos de investigación de manera progresivamente autónoma.</t>
  </si>
  <si>
    <t>8.3. Crear textos personales o colectivos con intención literaria y conciencia de estilo, en distintos soportes y con ayuda de otros lenguajes artísticos y audiovisuales, a partir de la lectura de obras o fragmentos significativos en los que se empleen las convenciones formales de los diversos géneros y estilos literarios.</t>
  </si>
  <si>
    <t>UNIDAD 4</t>
  </si>
  <si>
    <t>Diciembre</t>
  </si>
  <si>
    <t xml:space="preserve">5.1. Planificar la redacción de textos escritos y multimodales de cierta extensión atendiendo a la situación comunicativa, al destinatario, al propósito y canal; redactar borradores y revisarlos con ayuda del diálogo entre iguales e instrumentos de consulta; y presentar un texto final coherente, cohesionado y con el registro adecuado. </t>
  </si>
  <si>
    <t>6.3. Adoptar hábitos de uso crítico, seguro, sostenible y saludable de las tecnologías digitales en relación con la búsqueda y la comunicación de la información.</t>
  </si>
  <si>
    <t>Trabajo equipo</t>
  </si>
  <si>
    <t>UNIDAD 5</t>
  </si>
  <si>
    <t>Enero</t>
  </si>
  <si>
    <t>5.2. Incorporar procedimientos para enriquecer los textos atendiendo a aspectos discursivos, lingüísticos y de estilo, con precisión léxica y corrección ortográfica y gramatical.</t>
  </si>
  <si>
    <t xml:space="preserve">8.2. Establecer de manera progresivamente autónoma vínculos argumentados entre los textos leídos y otros textos escritos, orales o multimodales, así como con otras manifestaciones artísticas y culturales, en función de temas, tópicos, estructuras, lenguaje y valores éticos y estéticos, mostrando la implicación y la respuesta personal del lector en la lectura. </t>
  </si>
  <si>
    <t>UNIDAD 6</t>
  </si>
  <si>
    <t>Febrero</t>
  </si>
  <si>
    <t xml:space="preserve">3.1. Realizar exposiciones y argumentaciones orales de cierta extensión y complejidad con diferente grado de planificación sobre temas de interés personal, social, educativo y profesional ajustándose a las convenciones propias de los diversos géneros discursivos, con fluidez, coherencia, cohesión y el registro adecuado en diferentes soportes, utilizando de manera eficaz recursos verbales y no verbales. </t>
  </si>
  <si>
    <t>Autoevaluación</t>
  </si>
  <si>
    <t>UNIDAD 7</t>
  </si>
  <si>
    <t>Marzo</t>
  </si>
  <si>
    <t>2.2. Valorar la forma y el contenido de textos orales y multimodales de cierta complejidad, evaluando su calidad, su fiabilidad y la idoneidad del canal utilizado, así como la eficacia de los procedimientos comunicativos empleados.</t>
  </si>
  <si>
    <t>4.2. Valorar críticamente el contenido y la forma de textos de cierta complejidad evaluando su calidad y fiabilidad, así como la eficacia de los procedimientos lingüísticos empleados.</t>
  </si>
  <si>
    <t>UNIDAD 8</t>
  </si>
  <si>
    <t>Abril</t>
  </si>
  <si>
    <t xml:space="preserve">9.2. Explicar y argumentar la interrelación entre el propósito comunicativo y las elecciones lingüísticas del emisor, así como sus efectos en el receptor, utilizando el conocimiento explícito de la lengua y el metalenguaje específico. </t>
  </si>
  <si>
    <t>UNIDAD 9</t>
  </si>
  <si>
    <t>Mayo</t>
  </si>
  <si>
    <t>7.2. Compartir la experiencia de lectura en soportes diversos relacionando el sentido de la obra con la propia experiencia biográfica, lectora y cultural.</t>
  </si>
  <si>
    <t>UNIDAD 10</t>
  </si>
  <si>
    <t>Junio</t>
  </si>
  <si>
    <t xml:space="preserve">6.1. Localizar, seleccionar y contrastar de manera progresivamente autónoma información procedente de diferentes fuentes, calibrando su fiabilidad y pertinencia en función de los objetivos de lectura; organizarla e integrarla en esquemas propios, reelaborarla y comunicarla de manera creativa adoptando un punto de vista crítico y respetando los principios de propiedad intelectual. </t>
  </si>
  <si>
    <t>10.2. Utilizar estrategias para la resolución dialogada de los conflictos y la búsqueda de consensos, tanto en el ámbito personal como educativo y social.</t>
  </si>
  <si>
    <t>SA</t>
  </si>
  <si>
    <t>Duración</t>
  </si>
  <si>
    <t>Temp.</t>
  </si>
  <si>
    <t>Vinculación con otras asignaturas o UP</t>
  </si>
  <si>
    <t>Recursos específicos</t>
  </si>
  <si>
    <t>Indicador de logro evaluable</t>
  </si>
  <si>
    <t>Observaciones</t>
  </si>
  <si>
    <t>SITUACIÓN DE APRENDIZAJE 1</t>
  </si>
  <si>
    <t>2 semanas</t>
  </si>
  <si>
    <t>UP1</t>
  </si>
  <si>
    <t>INFORMÁTICA</t>
  </si>
  <si>
    <t>TICS</t>
  </si>
  <si>
    <r>
      <rPr>
        <sz val="7"/>
        <color rgb="FF222222"/>
        <rFont val="Times New Roman"/>
        <family val="1"/>
      </rPr>
      <t>  </t>
    </r>
    <r>
      <rPr>
        <sz val="10"/>
        <color rgb="FF222222"/>
        <rFont val="Calibri"/>
        <family val="2"/>
        <scheme val="minor"/>
      </rPr>
      <t>Preparar a los alumnos para el futuro con formación en herramientas TIC y programación.</t>
    </r>
  </si>
  <si>
    <t>Identificar y desterrar los usos discriminatorios de la lengua, los abusos de poder a través de la palabra y los usos manipuladores del lenguaje.</t>
  </si>
  <si>
    <t>MAPAMUNDI "LAS LENGUAS DEL MUNDO"</t>
  </si>
  <si>
    <t>VALORES</t>
  </si>
  <si>
    <t>OTROS MATERIALES</t>
  </si>
  <si>
    <t>Compartir la experiencia de lectura en soportes diversos relacionando el 
sentido de la obra con la propia experiencia biográfica, lectora y cultural.</t>
  </si>
  <si>
    <t>MI BLOG LITERARIO</t>
  </si>
  <si>
    <t>SITUACIÓN DE APRENDIZAJE 2</t>
  </si>
  <si>
    <t>UP2</t>
  </si>
  <si>
    <t>MÚSICA</t>
  </si>
  <si>
    <r>
      <rPr>
        <sz val="7"/>
        <color rgb="FF222222"/>
        <rFont val="Times New Roman"/>
        <family val="1"/>
      </rPr>
      <t>  </t>
    </r>
    <r>
      <rPr>
        <sz val="10"/>
        <color rgb="FF222222"/>
        <rFont val="Calibri"/>
        <family val="2"/>
        <scheme val="minor"/>
      </rPr>
      <t>Transmitir los valores de nuestro centro a nuestros alumnos.</t>
    </r>
  </si>
  <si>
    <t xml:space="preserve">Crear textos personales o colectivos con intención literaria , además de corrección ortográfica y gramatical, en distintos soportes y con 
ayuda de otros lenguajes artísticos y audiovisuales, a partir de la lectura de obras o fragmentos significativos de los  diversos géneros y estilos literarios. 
</t>
  </si>
  <si>
    <t>PERSONAJES DE MIEDO ( CREANDO PERFILES)</t>
  </si>
  <si>
    <t>HISTORIA</t>
  </si>
  <si>
    <t>BIBLIOTECA ESCOLAR</t>
  </si>
  <si>
    <t>PATRIMONIO</t>
  </si>
  <si>
    <t>SITUACIÓN DE APRENDIZAJE 3</t>
  </si>
  <si>
    <t>UP3</t>
  </si>
  <si>
    <t>PAISAJES DE PELÍCULA</t>
  </si>
  <si>
    <t>SITUACIÓN DE APRENDIZAJE 4</t>
  </si>
  <si>
    <t>UP4</t>
  </si>
  <si>
    <r>
      <t xml:space="preserve">LO QUE LA MODA ESCONDE </t>
    </r>
    <r>
      <rPr>
        <b/>
        <sz val="9"/>
        <color theme="1"/>
        <rFont val="Calibri"/>
        <family val="2"/>
        <scheme val="minor"/>
      </rPr>
      <t>( PROYECTO DE INVESTIGACIÓ SOBRE LA INDUSTRIA TEXTIL)</t>
    </r>
  </si>
  <si>
    <t>Design Thinking</t>
  </si>
  <si>
    <t>SITUACIÓN DE APRENDIZAJE 5</t>
  </si>
  <si>
    <t>UP5</t>
  </si>
  <si>
    <t>GEOGRAFÍA E HISTORIA</t>
  </si>
  <si>
    <t>Gamificación</t>
  </si>
  <si>
    <t> Promover el respeto de la diversidad y desigualdades en todos sus ámbitos, fomentando la inclusión de toda la comunidad educativa.</t>
  </si>
  <si>
    <t>EL MUNDO ES UN PAÑUELO (BLOG DEL VIAJERO)</t>
  </si>
  <si>
    <t>SITUACIÓN DE APRENDIZAJE 6</t>
  </si>
  <si>
    <t>UP6</t>
  </si>
  <si>
    <t>LAS SINSOMBRERO EN EL DÍA DEL LIBRO</t>
  </si>
  <si>
    <t>BIOLOGÍA</t>
  </si>
  <si>
    <t>SITUACIÓN DE APRENDIZAJE 7</t>
  </si>
  <si>
    <t>UP7</t>
  </si>
  <si>
    <t>ODS</t>
  </si>
  <si>
    <t>STORYTELLING / ANUNCIOS CON MENSAJE</t>
  </si>
  <si>
    <t>IDIOMAS</t>
  </si>
  <si>
    <t>PUBLIIDAD EN TODOS LOS SOPORTES</t>
  </si>
  <si>
    <t>Localizar, seleccionar y contrastar de manera progresivamente autónoma información procedente de diferentes fuentes, calibrando su fiabilidad y pertinencia en función de los objetivos de lectura</t>
  </si>
  <si>
    <t>SITUACIÓN DE APRENDIZAJE 8</t>
  </si>
  <si>
    <t>UP8</t>
  </si>
  <si>
    <t> Colaborar con la divulgación de los Objetivos de Desarrollo Sostenible 2030 de las Naciones Unidas tanto dentro de nuestro alumnado como de toda la comunidad educativa.</t>
  </si>
  <si>
    <t>3.2. Participar de manera activa y adecuada en interacciones orales informales, en el trabajo en equipo y en situaciones orales formales de carácter dialogado, con actitudes de escucha activa y estrategias de cooperación conversacional y cortesía lingüística.</t>
  </si>
  <si>
    <t>SELECCIÓN DE PERSONAL (DRAMATIZAMOS UNA ENTREVISTA DE TRABAJO)</t>
  </si>
  <si>
    <t xml:space="preserve">  Conoce los principales elementos, finalidades y habilidades comunicativos destacando el contexto y el acto comunicativo realizado a través de las redes sociales. </t>
  </si>
  <si>
    <t>SITUACIÓN DE APRENDIZAJE 9</t>
  </si>
  <si>
    <t>Mayo/Junio</t>
  </si>
  <si>
    <t>UP9/UP10</t>
  </si>
  <si>
    <t>PLÁSTICA</t>
  </si>
  <si>
    <t xml:space="preserve"> HOY TENEMOS...ASAMBLEA</t>
  </si>
  <si>
    <t>Materiales y recursos didácticos:</t>
  </si>
  <si>
    <t>Digital</t>
  </si>
  <si>
    <t>Finalidad</t>
  </si>
  <si>
    <t>Temporalización</t>
  </si>
  <si>
    <t>Libro de texto</t>
  </si>
  <si>
    <t>no</t>
  </si>
  <si>
    <t>Contenido</t>
  </si>
  <si>
    <t>Todo el curso</t>
  </si>
  <si>
    <t>Unidades de la 1 a la 10</t>
  </si>
  <si>
    <t>Diccionarios</t>
  </si>
  <si>
    <t>si</t>
  </si>
  <si>
    <t>Búsqueda</t>
  </si>
  <si>
    <t>En formato papel y digital</t>
  </si>
  <si>
    <t>Libros de lectura</t>
  </si>
  <si>
    <t>Contenidos</t>
  </si>
  <si>
    <t>Lecturas propuestas por el Plan de fomento de la lectura y otras.</t>
  </si>
  <si>
    <t>Plataforma digital Google Classroom</t>
  </si>
  <si>
    <t>Entrega de tareas/contenido</t>
  </si>
  <si>
    <t>Entrega de tareas</t>
  </si>
  <si>
    <t>Pantalla digital</t>
  </si>
  <si>
    <t>Presentación de contenidos</t>
  </si>
  <si>
    <t>Apps para el desarrollo de contenido en relación con la asignatura</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</si>
  <si>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</si>
  <si>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</si>
  <si>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</si>
  <si>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t>
  </si>
  <si>
    <t>No desarrolla el subcriterio</t>
  </si>
  <si>
    <t>Iniciado</t>
  </si>
  <si>
    <t>Cumple el subcriterio parcialmente o en alguna situación concreta.</t>
  </si>
  <si>
    <t>En proceso (50%):</t>
  </si>
  <si>
    <t>Conseguido (100%):</t>
  </si>
  <si>
    <t>Cumple el subcriterio en la mayoría de las situaciones</t>
  </si>
  <si>
    <t>Ampliamente conseguido</t>
  </si>
  <si>
    <t>Cumple el subcriterio siempre</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</si>
  <si>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</si>
  <si>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</si>
  <si>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</si>
  <si>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</si>
  <si>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</si>
  <si>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</si>
  <si>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</si>
  <si>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</si>
  <si>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</si>
  <si>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</si>
  <si>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</si>
  <si>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</si>
  <si>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</si>
  <si>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</si>
  <si>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</si>
  <si>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</si>
  <si>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</si>
  <si>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</si>
  <si>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DISLEXIA Y DISORTOGRAFÍA</t>
  </si>
  <si>
    <t>Adaptaciones metodológicas no significativas</t>
  </si>
  <si>
    <t>Partir del nivel de competencia curricular</t>
  </si>
  <si>
    <t>TDAH</t>
  </si>
  <si>
    <t>Proporcionar esquemas y /o mapas mentales</t>
  </si>
  <si>
    <t>Subrayados y negrita si procede</t>
  </si>
  <si>
    <t>Adaptación del tipo de letra si procede</t>
  </si>
  <si>
    <t>Utilización de diferentes canales para presentar la información  ( visual , gráfico, auditivo...)</t>
  </si>
  <si>
    <t>Tareas cortas o más sencillas</t>
  </si>
  <si>
    <t>Adaptación de los tiempos en tareas y exámenes</t>
  </si>
  <si>
    <t>Coordinación del profesorado</t>
  </si>
  <si>
    <t>Actividad</t>
  </si>
  <si>
    <t>Tipo</t>
  </si>
  <si>
    <t>Objetivos</t>
  </si>
  <si>
    <t>Vinculación con la programación</t>
  </si>
  <si>
    <t>SEMANA CULTURAL</t>
  </si>
  <si>
    <t>Complementaria</t>
  </si>
  <si>
    <r>
      <rPr>
        <sz val="7"/>
        <color rgb="FF222222"/>
        <rFont val="Times New Roman"/>
        <family val="1"/>
      </rPr>
      <t>   </t>
    </r>
    <r>
      <rPr>
        <sz val="10"/>
        <color rgb="FF222222"/>
        <rFont val="Calibri"/>
        <family val="2"/>
        <scheme val="minor"/>
      </rPr>
      <t>Educar en salud tanto física como mental. Transmitir los conocimientos necesarios sobre el tema y fomentar hábitos de vida saludables.</t>
    </r>
  </si>
  <si>
    <t>MARZO</t>
  </si>
  <si>
    <t>DÍA DEL LIBRO</t>
  </si>
  <si>
    <t>Transmitir los valores de nuestro centro a nuestros alumnos</t>
  </si>
  <si>
    <t>ABRIL</t>
  </si>
  <si>
    <t>VIAJE DE FIN DE CURSO</t>
  </si>
  <si>
    <t>JUNIO</t>
  </si>
  <si>
    <t>SALIDA CULTURAL PRIMER TRIMESTRE</t>
  </si>
  <si>
    <t>NOVIEMBRE</t>
  </si>
  <si>
    <t>HISTORIA/ODS/SALUD</t>
  </si>
  <si>
    <t>ACTIVIDADES DE LAS COOPERATIVAS DE ENSEÑANZA</t>
  </si>
  <si>
    <t>TODO EL CURSO</t>
  </si>
  <si>
    <t>TODAS</t>
  </si>
  <si>
    <t>Curso pendiente</t>
  </si>
  <si>
    <t>Plan de trabajo</t>
  </si>
  <si>
    <t>Condiciones para la superación</t>
  </si>
  <si>
    <t>Actividades entregables</t>
  </si>
  <si>
    <t>3º ESO</t>
  </si>
  <si>
    <t xml:space="preserve">PLAN DE RECUPERACIÓN </t>
  </si>
  <si>
    <t>Los alumnos realizarán una serie de entregas de tareas en relación a los contenidos enumerados a lo largo del curso que se publicarán en la clase virtual (Google Classroom)  cuyas fechas se determinan a continuación y que supondrán el 60% de la nota final siguiendo los criterios y subcriterios de la programación</t>
  </si>
  <si>
    <t>Publicadas en la plataforma Google Classroom</t>
  </si>
  <si>
    <t>Comentario de un texto expositivo o literario. (5 puntos)</t>
  </si>
  <si>
    <t>( Durante este curso no hay alumnos con la asignatura pendiente)</t>
  </si>
  <si>
    <t>CONTENIDO QUE DEBE RECUPERAR</t>
  </si>
  <si>
    <t>Ejercicios gramaticales en relación a la adquisición de los saberes básicos recogidos en la programación de lengua castellana y literatura para el tercer curso de secundaria, a saber:</t>
  </si>
  <si>
    <t>·       Elementos de la comunicación</t>
  </si>
  <si>
    <t>·       Las lenguas de España</t>
  </si>
  <si>
    <t>·       Propiedades textuales: adecuación, coherencia y cohesión textual.</t>
  </si>
  <si>
    <t>·       Tipología textual narración, exposición ,argumentación…)</t>
  </si>
  <si>
    <t>·       LITERATURA</t>
  </si>
  <si>
    <t>·       Los géneros literarios en la edad media.</t>
  </si>
  <si>
    <t>·       Poesía y prosa renacentista</t>
  </si>
  <si>
    <t>·       Poesía y prosa en el barroco.</t>
  </si>
  <si>
    <t>·       El Lazarillo de Tormes</t>
  </si>
  <si>
    <t>Propuestas de mejora extraídas de la memoria del curso pasado</t>
  </si>
  <si>
    <t>Propuesta</t>
  </si>
  <si>
    <t>Aplicación</t>
  </si>
  <si>
    <t>Reforzar el Plan Lector</t>
  </si>
  <si>
    <t>Todo el año</t>
  </si>
  <si>
    <t>Textos en relacion al panorama literario español y europeo del s. XX</t>
  </si>
  <si>
    <t>Priorizar la comprensión de textos lingüísticos y literarios .</t>
  </si>
  <si>
    <t>Favorecer la atención a la diversidad en el aula optimizando los recursos de que disponemos a nivel de aula y del centro educativo.</t>
  </si>
  <si>
    <t>Planficar salidas en relación con la asignatura</t>
  </si>
  <si>
    <t>Utilizar metodologías activas basadas en el buen uso de las TIC de cara a desarrollar un aprendizaje autónomo que favorezca el perfil de salida en el último curso de la educación secudanria.</t>
  </si>
  <si>
    <t>Actividad tertulias dialógicas una vez por trimestre</t>
  </si>
  <si>
    <t>Trimestral</t>
  </si>
  <si>
    <t>Realizar trabajos monográficos de expresión escrita en el ámbito de otras asignaturas desde el área de lengua castellana.</t>
  </si>
  <si>
    <t>Participar en concursos literarios que nos permiten trabajar la escritura como medio de expresión artística.</t>
  </si>
  <si>
    <t>Puntual</t>
  </si>
  <si>
    <t>Procedimiento</t>
  </si>
  <si>
    <t>La programación se considera un documento vivo, que debe adaptarse a las situaciones que se presentan en el aula. Para poder realizar un seguimiento de la adecuación de la misma se establecen una serie de logros e indicadores.</t>
  </si>
  <si>
    <t>pe</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</si>
  <si>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</si>
  <si>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</si>
  <si>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</si>
  <si>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</si>
  <si>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</si>
  <si>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</si>
  <si>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</si>
  <si>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</si>
  <si>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</si>
  <si>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</si>
  <si>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</si>
  <si>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</si>
  <si>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</si>
  <si>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</si>
  <si>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</si>
  <si>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</si>
  <si>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</si>
  <si>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</si>
  <si>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</si>
  <si>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</si>
  <si>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</si>
  <si>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</si>
  <si>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</si>
  <si>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Instrumentos eval</t>
  </si>
  <si>
    <t>Prueba oral</t>
  </si>
  <si>
    <t>ABP</t>
  </si>
  <si>
    <t>Aprendizaje servicio</t>
  </si>
  <si>
    <t>Trabajo en equipo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</si>
</sst>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2">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7"/>
      <color rgb="FF222222"/>
      <name val="Times New Roman"/>
      <family val="1"/>
    </font>
    <font>
      <sz val="10"/>
      <color rgb="FF222222"/>
      <name val="Calibri"/>
      <family val="2"/>
      <scheme val="minor"/>
    </font>
    <font>
      <sz val="10"/>
      <color rgb="FF222222"/>
      <name val="Calibri"/>
      <family val="1"/>
      <scheme val="minor"/>
    </font>
    <font>
      <sz val="12"/>
      <color rgb="FF222222"/>
      <name val="Arial"/>
      <family val="2"/>
    </font>
    <font>
      <sz val="11"/>
      <color theme="0"/>
      <name val="Calibri"/>
      <family val="2"/>
      <scheme val="minor"/>
    </font>
    <font>
      <b/>
      <sz val="9"/>
      <color theme="1"/>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22">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right/>
      <top style="thin">
        <color theme="4"/>
      </top>
      <bottom/>
      <diagonal/>
    </border>
    <border>
      <left/>
      <right/>
      <top style="thin">
        <color theme="4"/>
      </top>
      <bottom style="thin">
        <color rgb="FF549E39"/>
      </bottom>
      <diagonal/>
    </border>
    <border>
      <left style="thin">
        <color rgb="FF000000"/>
      </left>
      <right style="thin">
        <color rgb="FF000000"/>
      </right>
      <top style="thin">
        <color rgb="FF000000"/>
      </top>
      <bottom style="thin">
        <color rgb="FF000000"/>
      </bottom>
      <diagonal/>
    </border>
    <border>
      <left/>
      <right style="thin">
        <color theme="4" tint="0.39997558519241921"/>
      </right>
      <top style="thin">
        <color theme="4" tint="0.39997558519241921"/>
      </top>
      <bottom style="thin">
        <color theme="4" tint="0.39997558519241921"/>
      </bottom>
      <diagonal/>
    </border>
    <border>
      <left/>
      <right style="thin">
        <color theme="4" tint="0.39997558519241921"/>
      </right>
      <top style="thin">
        <color theme="4" tint="0.39997558519241921"/>
      </top>
      <bottom/>
      <diagonal/>
    </border>
  </borders>
  <cellStyleXfs count="2">
    <xf numFmtId="0" fontId="0" fillId="0" borderId="0"/>
    <xf numFmtId="9" fontId="4" fillId="0" borderId="0" applyFont="0" applyFill="0" applyBorder="0" applyAlignment="0" applyProtection="0"/>
  </cellStyleXfs>
  <cellXfs count="120">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0" fillId="3" borderId="0" xfId="0" applyFill="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3" borderId="0" xfId="0" applyFill="1" applyAlignment="1">
      <alignment wrapText="1"/>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4" borderId="0" xfId="0" applyFill="1"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2" fillId="2" borderId="10" xfId="0" applyFont="1" applyFill="1" applyBorder="1" applyAlignment="1">
      <alignment horizontal="center"/>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9" fontId="0" fillId="0" borderId="0" xfId="1" applyFont="1" applyFill="1" applyBorder="1" applyAlignment="1">
      <alignment horizontal="center"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9" fontId="0" fillId="5" borderId="0" xfId="1" applyFont="1" applyFill="1" applyBorder="1" applyAlignment="1">
      <alignment horizontal="center"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9" fontId="0" fillId="0" borderId="0" xfId="1" applyFont="1" applyFill="1" applyAlignment="1">
      <alignment horizontal="center" vertical="top"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0" borderId="0" xfId="0" applyAlignment="1">
      <alignment horizontal="center"/>
    </xf>
    <xf numFmtId="0" fontId="0" fillId="3" borderId="0" xfId="0" applyFill="1" applyAlignment="1">
      <alignment horizontal="center"/>
    </xf>
    <xf numFmtId="0" fontId="0" fillId="0" borderId="15" xfId="0" applyBorder="1" applyAlignment="1">
      <alignment vertical="center" wrapText="1"/>
    </xf>
    <xf numFmtId="0" fontId="0" fillId="0" borderId="16" xfId="0" applyBorder="1" applyAlignment="1">
      <alignment vertical="center" wrapText="1"/>
    </xf>
    <xf numFmtId="0" fontId="0" fillId="0" borderId="16" xfId="0" applyBorder="1" applyAlignment="1">
      <alignment horizontal="left" wrapText="1"/>
    </xf>
    <xf numFmtId="0" fontId="0" fillId="4" borderId="10" xfId="0" applyFill="1" applyBorder="1" applyAlignment="1">
      <alignment horizontal="left" vertical="top" wrapText="1"/>
    </xf>
    <xf numFmtId="0" fontId="0" fillId="4" borderId="10" xfId="0" applyFill="1" applyBorder="1" applyAlignment="1">
      <alignment vertical="top" wrapText="1"/>
    </xf>
    <xf numFmtId="0" fontId="0" fillId="4" borderId="0" xfId="0" applyFill="1" applyAlignment="1">
      <alignment horizontal="center" vertical="top"/>
    </xf>
    <xf numFmtId="0" fontId="8" fillId="0" borderId="0" xfId="0" applyFont="1" applyAlignment="1">
      <alignment horizontal="justify" vertical="center"/>
    </xf>
    <xf numFmtId="0" fontId="9" fillId="0" borderId="0" xfId="0" applyFont="1" applyAlignment="1">
      <alignment vertical="center"/>
    </xf>
    <xf numFmtId="0" fontId="8" fillId="0" borderId="17" xfId="0" applyFont="1" applyBorder="1" applyAlignment="1">
      <alignment horizontal="justify" vertical="center"/>
    </xf>
    <xf numFmtId="0" fontId="0" fillId="0" borderId="17" xfId="0" applyBorder="1" applyAlignment="1">
      <alignment vertical="top" wrapText="1"/>
    </xf>
    <xf numFmtId="0" fontId="0" fillId="0" borderId="18" xfId="0" applyBorder="1" applyAlignment="1">
      <alignment vertical="top" wrapText="1"/>
    </xf>
    <xf numFmtId="0" fontId="0" fillId="0" borderId="0" xfId="0" applyAlignment="1">
      <alignment horizontal="center" vertical="top"/>
    </xf>
    <xf numFmtId="0" fontId="7" fillId="0" borderId="0" xfId="0" applyFont="1" applyAlignment="1">
      <alignment horizontal="left" vertical="top"/>
    </xf>
    <xf numFmtId="0" fontId="0" fillId="0" borderId="0" xfId="0" applyAlignment="1">
      <alignment horizontal="center" vertical="center"/>
    </xf>
    <xf numFmtId="0" fontId="10"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top"/>
    </xf>
    <xf numFmtId="0" fontId="0" fillId="0" borderId="0" xfId="0" applyAlignment="1">
      <alignment horizontal="left" vertical="top"/>
    </xf>
    <xf numFmtId="0" fontId="3" fillId="4" borderId="0" xfId="0" applyFont="1" applyFill="1" applyAlignment="1">
      <alignment horizontal="left"/>
    </xf>
    <xf numFmtId="0" fontId="3" fillId="4" borderId="19" xfId="0" applyFont="1" applyFill="1" applyBorder="1" applyAlignment="1">
      <alignment horizontal="left"/>
    </xf>
    <xf numFmtId="0" fontId="0" fillId="5" borderId="0" xfId="0" applyFill="1"/>
    <xf numFmtId="0" fontId="0" fillId="0" borderId="19" xfId="0" applyBorder="1" applyAlignment="1">
      <alignment vertical="top"/>
    </xf>
    <xf numFmtId="0" fontId="0" fillId="0" borderId="19" xfId="0" applyBorder="1" applyAlignment="1">
      <alignment horizontal="left" vertical="top"/>
    </xf>
    <xf numFmtId="0" fontId="2" fillId="2" borderId="7" xfId="0" applyFont="1" applyFill="1" applyBorder="1" applyAlignment="1">
      <alignment horizontal="center"/>
    </xf>
    <xf numFmtId="0" fontId="2" fillId="2" borderId="8" xfId="0" applyFont="1" applyFill="1" applyBorder="1" applyAlignment="1">
      <alignment horizontal="center"/>
    </xf>
    <xf numFmtId="0" fontId="0" fillId="0" borderId="20" xfId="0" applyBorder="1"/>
    <xf numFmtId="0" fontId="0" fillId="0" borderId="21" xfId="0" applyBorder="1"/>
    <xf numFmtId="0" fontId="0" fillId="0" borderId="0" xfId="0" applyAlignment="1">
      <alignment vertical="top" wrapText="1"/>
    </xf>
    <xf numFmtId="0" fontId="3" fillId="0" borderId="10" xfId="0" applyFont="1" applyBorder="1" applyAlignment="1">
      <alignment horizontal="center" vertical="center" wrapText="1"/>
    </xf>
    <xf numFmtId="0" fontId="3" fillId="4" borderId="10" xfId="0" applyFont="1" applyFill="1" applyBorder="1" applyAlignment="1">
      <alignment horizontal="center" vertical="center" wrapText="1"/>
    </xf>
    <xf numFmtId="0" fontId="2" fillId="2" borderId="10" xfId="0" applyFont="1" applyFill="1" applyBorder="1" applyAlignment="1">
      <alignment horizontal="center"/>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2" fillId="2" borderId="14" xfId="0" applyFont="1" applyFill="1" applyBorder="1" applyAlignment="1">
      <alignment horizontal="center" wrapText="1"/>
    </xf>
    <xf numFmtId="0" fontId="2" fillId="2" borderId="12" xfId="0" applyFont="1" applyFill="1" applyBorder="1" applyAlignment="1">
      <alignment horizontal="center"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19" xfId="0" applyBorder="1" applyAlignment="1">
      <alignment horizontal="left" vertical="top" wrapText="1"/>
    </xf>
    <xf numFmtId="0" fontId="2" fillId="2" borderId="3" xfId="0" applyFont="1" applyFill="1" applyBorder="1" applyAlignment="1">
      <alignment horizontal="center"/>
    </xf>
    <xf numFmtId="0" fontId="2" fillId="2" borderId="0" xfId="0" applyFont="1" applyFill="1" applyAlignment="1">
      <alignment horizontal="center"/>
    </xf>
    <xf numFmtId="0" fontId="2" fillId="2" borderId="8"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19" xfId="0" applyBorder="1" applyAlignment="1">
      <alignment vertical="top" wrapText="1"/>
    </xf>
    <xf numFmtId="0" fontId="2" fillId="2" borderId="7" xfId="0" applyFont="1" applyFill="1" applyBorder="1" applyAlignment="1">
      <alignment horizontal="center"/>
    </xf>
    <xf numFmtId="0" fontId="0" fillId="0" borderId="0" xfId="0" applyAlignment="1">
      <alignment horizontal="center" vertical="top" wrapText="1"/>
    </xf>
    <xf numFmtId="0" fontId="0" fillId="4" borderId="0" xfId="0" applyFill="1" applyAlignment="1">
      <alignment horizontal="left" vertical="top" wrapText="1"/>
    </xf>
    <xf numFmtId="0" fontId="0" fillId="0" borderId="0" xfId="0"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0" xfId="0" applyAlignment="1"/>
  </cellXfs>
  <cellStyles count="2">
    <cellStyle name="Normal" xfId="0" builtinId="0"/>
    <cellStyle name="Porcentaje" xfId="1" builtinId="5"/>
  </cellStyles>
  <dxfs count="70">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val="0"/>
      </font>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alignment horizontal="left" vertical="bottom" textRotation="0" wrapText="1" indent="0" justifyLastLine="0" shrinkToFit="0" readingOrder="0"/>
      <border diagonalUp="0" diagonalDown="0">
        <left style="thin">
          <color theme="4"/>
        </left>
        <right style="thin">
          <color theme="4"/>
        </right>
        <top style="thin">
          <color theme="4"/>
        </top>
        <bottom/>
        <vertical/>
        <horizontal/>
      </border>
    </dxf>
    <dxf>
      <numFmt numFmtId="0" formatCode="General"/>
      <alignment horizontal="general" vertical="bottom" textRotation="0" wrapText="1" indent="0" justifyLastLine="0" shrinkToFit="0" readingOrder="0"/>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ill>
        <patternFill>
          <bgColor theme="4" tint="0.79998168889431442"/>
        </patternFill>
      </fill>
    </dxf>
    <dxf>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center" vertical="bottom" textRotation="0" wrapText="1" indent="0" justifyLastLine="0" shrinkToFit="0" readingOrder="0"/>
      <border diagonalUp="0" diagonalDown="0" outline="0">
        <left style="thin">
          <color theme="4"/>
        </left>
        <right style="thin">
          <color theme="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657225</xdr:colOff>
      <xdr:row>1</xdr:row>
      <xdr:rowOff>209550</xdr:rowOff>
    </xdr:from>
    <xdr:to>
      <xdr:col>2</xdr:col>
      <xdr:colOff>1133475</xdr:colOff>
      <xdr:row>6</xdr:row>
      <xdr:rowOff>495300</xdr:rowOff>
    </xdr:to>
    <xdr:pic>
      <xdr:nvPicPr>
        <xdr:cNvPr id="3" name="Imagen 2">
          <a:extLst>
            <a:ext uri="{FF2B5EF4-FFF2-40B4-BE49-F238E27FC236}">
              <a16:creationId xmlns:a16="http://schemas.microsoft.com/office/drawing/2014/main" id="{0AF76FF3-BE27-4D20-BCC2-B354B4A8A222}"/>
            </a:ext>
          </a:extLst>
        </xdr:cNvPr>
        <xdr:cNvPicPr>
          <a:picLocks noChangeAspect="1"/>
        </xdr:cNvPicPr>
      </xdr:nvPicPr>
      <xdr:blipFill>
        <a:blip xmlns:r="http://schemas.openxmlformats.org/officeDocument/2006/relationships" r:embed="rId1"/>
        <a:stretch>
          <a:fillRect/>
        </a:stretch>
      </xdr:blipFill>
      <xdr:spPr>
        <a:xfrm>
          <a:off x="1657350" y="438150"/>
          <a:ext cx="2343150" cy="15811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11" totalsRowShown="0" headerRowDxfId="69" dataDxfId="68" headerRowBorderDxfId="66" tableBorderDxfId="67">
  <autoFilter ref="A1:D11" xr:uid="{8CF9F81B-FD2D-4D28-B65B-4DEA8A09792D}"/>
  <tableColumns count="4">
    <tableColumn id="1" xr3:uid="{100966F6-D1FB-451C-B223-6F1A99EEC49D}" name="Cod." dataDxfId="65"/>
    <tableColumn id="2" xr3:uid="{AAA38B8B-805A-417F-9E42-170E7048E673}" name="Competencia específica" dataDxfId="64"/>
    <tableColumn id="3" xr3:uid="{AE17FE25-D0E9-438F-8328-E6F743DBCE36}" name="Descriptores operativos" dataDxfId="63"/>
    <tableColumn id="4" xr3:uid="{F3EA9F23-2237-4486-B4FA-AD1E52B925E2}" name="Ponderación" dataDxfId="62"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F2C0563-355A-421C-A0CB-DF5C80CFFA54}" name="Tabla34" displayName="Tabla34" ref="A2:H63" totalsRowShown="0" headerRowDxfId="59" dataDxfId="58">
  <autoFilter ref="A2:H63" xr:uid="{CF2C0563-355A-421C-A0CB-DF5C80CFFA54}"/>
  <tableColumns count="8">
    <tableColumn id="2" xr3:uid="{EDC0BE95-031A-46BC-8655-94546A5E47EF}" name="Cod. Criterio" dataDxfId="57"/>
    <tableColumn id="10" xr3:uid="{C2CC2BBB-CBD6-4A75-84DE-20C9E0C3EB5C}" name="Cod. Comp" dataDxfId="56">
      <calculatedColumnFormula>VALUE(LEFT(#REF!,2))</calculatedColumnFormula>
    </tableColumn>
    <tableColumn id="3" xr3:uid="{DBDCD397-A11A-4E92-BF31-0BA6CCB0A079}" name="Criterios de evaluación según _x000a_Orden EDU40/2022" dataDxfId="55"/>
    <tableColumn id="4" xr3:uid="{CC0AAA20-CC31-453E-83E5-B735C11A6979}" name="r" dataDxfId="54"/>
    <tableColumn id="5" xr3:uid="{0DFCAD6B-D327-49E7-81D5-F86281627FEA}" name="Ponderación" dataDxfId="53" dataCellStyle="Porcentaje"/>
    <tableColumn id="1" xr3:uid="{A8960563-9282-4B74-A5DD-EB4A7A59DB35}" name="Ponderación total" dataDxfId="52" dataCellStyle="Porcentaje">
      <calculatedColumnFormula>#REF!*VLOOKUP(B3,#REF!,4,TRUE)</calculatedColumnFormula>
    </tableColumn>
    <tableColumn id="6" xr3:uid="{02F8431A-AB06-4EA9-99DF-DF5F6CBAC304}" name="1º ESO" dataDxfId="51"/>
    <tableColumn id="7" xr3:uid="{765E26D2-8E42-404B-BEA5-25DDC51FE8D2}" name="2º ESO" dataDxfId="50"/>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E46" totalsRowShown="0" headerRowDxfId="49" headerRowBorderDxfId="47" tableBorderDxfId="48" totalsRowBorderDxfId="46">
  <autoFilter ref="A2:E46" xr:uid="{CB8B1072-DEBB-47C5-887A-E94D86309A22}"/>
  <tableColumns count="5">
    <tableColumn id="1" xr3:uid="{8624145A-EF5F-4CDF-8E0A-C92FAC970689}" name="Nivel1" dataDxfId="45"/>
    <tableColumn id="2" xr3:uid="{767AB550-6A12-4161-88A3-B804BD160CF9}" name="Nivel2" dataDxfId="44"/>
    <tableColumn id="4" xr3:uid="{A30B70A6-DAD9-4330-AF3D-F75D1CD0F170}" name="(Sin cambios)" dataDxfId="43"/>
    <tableColumn id="5" xr3:uid="{4140ABDD-E6EB-49F0-A00F-3DC99D3237AB}" name="Verificación Impartido" dataDxfId="42">
      <calculatedColumnFormula>MATCH(Tabla5[[#This Row],[(Sin cambios)]],Tabla6[[#All],[Saberes básicos]],0)</calculatedColumnFormula>
    </tableColumn>
    <tableColumn id="6" xr3:uid="{A41B9FBD-5110-46E5-8DAF-D08F251F5C1E}" name="(Sin cambios)2" dataDxfId="41"/>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76" totalsRowShown="0" headerRowDxfId="39" dataDxfId="38" tableBorderDxfId="37">
  <autoFilter ref="A1:J76" xr:uid="{73294980-5699-4D02-A7FA-3EB41348D586}"/>
  <tableColumns count="10">
    <tableColumn id="1" xr3:uid="{3E126562-8B15-4144-B898-2FA07324630E}" name="UP" dataDxfId="36"/>
    <tableColumn id="11" xr3:uid="{EDCC8A30-27AE-4D83-9C45-559F33DB05C6}" name="Nombre" dataDxfId="35"/>
    <tableColumn id="2" xr3:uid="{430A3175-349B-4FBC-9922-FAE1BB636159}" name="Inicio" dataDxfId="34"/>
    <tableColumn id="3" xr3:uid="{A10E2884-16C5-4828-B54F-45B89D157092}" name="Fin" dataDxfId="33"/>
    <tableColumn id="4" xr3:uid="{0331D9AA-29F4-43EE-895E-0BFC35DB58A4}" name="Metodologías" dataDxfId="32"/>
    <tableColumn id="5" xr3:uid="{73BD68E2-66B3-47D7-A2D1-060DB15DF41E}" name="Contribución  a objetivos del centro" dataDxfId="31"/>
    <tableColumn id="6" xr3:uid="{8B5D8C99-6235-408F-AD86-0EFF098663D0}" name="Saberes básicos" dataDxfId="30"/>
    <tableColumn id="7" xr3:uid="{30D255E1-D6D4-41A5-815D-F6A51D7C049C}" name="Criterios" dataDxfId="29"/>
    <tableColumn id="9" xr3:uid="{3321475E-F4A2-4981-AAA7-C7BC736EDEFC}" name="Instrumetro evaluación" dataDxfId="28"/>
    <tableColumn id="10" xr3:uid="{D4809A54-D51E-4827-BD6A-680AF73711CD}" name="Notas" dataDxfId="27"/>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9" totalsRowShown="0" headerRowDxfId="21" dataDxfId="20" tableBorderDxfId="19">
  <autoFilter ref="A1:M9" xr:uid="{73294980-5699-4D02-A7FA-3EB41348D586}"/>
  <tableColumns count="13">
    <tableColumn id="1" xr3:uid="{12A64A7D-3EB5-40D0-9592-7F397B47A487}" name="SA" dataDxfId="18"/>
    <tableColumn id="11" xr3:uid="{74E0D07D-17B2-4D7D-A6ED-964802631CBD}" name="Nombre" dataDxfId="17"/>
    <tableColumn id="12" xr3:uid="{F03CAA4A-773F-44F5-9EF0-13C9C445C88A}" name="Duración" dataDxfId="16"/>
    <tableColumn id="13" xr3:uid="{CBACB529-5E42-461A-AA44-97BE9C12689F}" name="Temp." dataDxfId="15"/>
    <tableColumn id="14" xr3:uid="{CABE1183-A592-45EF-B37A-45EB986191FE}" name="UP" dataDxfId="14"/>
    <tableColumn id="15" xr3:uid="{26A5C2EB-F025-4EE3-A299-4ACC66EBE55D}" name="Vinculación con otras asignaturas o UP" dataDxfId="13"/>
    <tableColumn id="4" xr3:uid="{4FFBBCAF-2F38-46F8-8C7B-915612B80183}" name="Metodologías" dataDxfId="12"/>
    <tableColumn id="16" xr3:uid="{0D601EEE-F351-4353-AFD6-28DAC94C8A89}" name="Recursos específicos" dataDxfId="11"/>
    <tableColumn id="5" xr3:uid="{CFB47A85-614C-47F7-9267-8E34F28C09C0}" name="Contribución  a objetivos del centro" dataDxfId="10"/>
    <tableColumn id="6" xr3:uid="{CDF68776-B485-4358-9471-F288269F1EB9}" name="Saberes básicos" dataDxfId="9"/>
    <tableColumn id="7" xr3:uid="{EF04E960-0706-4616-AD29-BE03086F23C2}" name="Indicador de logro evaluable" dataDxfId="8"/>
    <tableColumn id="9" xr3:uid="{3AF58CFD-5789-4D37-A536-B29E5E702179}" name="Instrumetro evaluación" dataDxfId="7"/>
    <tableColumn id="10" xr3:uid="{ED3B6BB9-3D35-4F42-9AB7-F8743C3D025E}" name="Observaciones" dataDxfId="6"/>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6" totalsRowShown="0" headerRowDxfId="5">
  <autoFilter ref="A1:E6"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9" totalsRowShown="0" headerRowDxfId="4" dataDxfId="3">
  <autoFilter ref="A1:C9" xr:uid="{1559D458-6A63-4118-A706-3CDA9BBEBE98}"/>
  <tableColumns count="3">
    <tableColumn id="1" xr3:uid="{7667CCD5-00D0-40C1-92C7-92E51DC9C2EA}" name="Necesidades específicas de apoyo educativo" dataDxfId="2"/>
    <tableColumn id="2" xr3:uid="{5A2469AC-26AE-4F74-A8F2-0BD48AF8AAA8}" name="Medidas disponibles" dataDxfId="1"/>
    <tableColumn id="3" xr3:uid="{74B69B33-EAA2-427C-BEB7-D8F23943FAC9}"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abSelected="1" topLeftCell="A6" zoomScaleNormal="100" zoomScaleSheetLayoutView="100" workbookViewId="0">
      <selection activeCell="C11" sqref="C11"/>
    </sheetView>
  </sheetViews>
  <sheetFormatPr defaultColWidth="9.28515625" defaultRowHeight="14.45"/>
  <cols>
    <col min="1" max="1" width="15" customWidth="1"/>
    <col min="2" max="2" width="28" customWidth="1"/>
    <col min="3" max="3" width="32.42578125" customWidth="1"/>
    <col min="4" max="4" width="15.5703125" customWidth="1"/>
    <col min="5" max="5" width="9.28515625" customWidth="1"/>
    <col min="6" max="6" width="6.7109375" customWidth="1"/>
    <col min="7" max="7" width="126.140625" customWidth="1"/>
  </cols>
  <sheetData>
    <row r="1" spans="1:15" ht="18.600000000000001">
      <c r="A1" s="2"/>
      <c r="B1" s="2"/>
      <c r="C1" s="2"/>
      <c r="D1" s="2"/>
      <c r="E1" s="1"/>
    </row>
    <row r="2" spans="1:15" ht="18.600000000000001">
      <c r="A2" s="2"/>
      <c r="B2" s="2"/>
      <c r="C2" s="2"/>
      <c r="D2" s="2"/>
      <c r="E2" s="1"/>
      <c r="F2" s="6" t="s">
        <v>0</v>
      </c>
    </row>
    <row r="3" spans="1:15" ht="18.600000000000001">
      <c r="A3" s="2"/>
      <c r="B3" s="2"/>
      <c r="C3" s="2"/>
      <c r="D3" s="2"/>
      <c r="E3" s="1"/>
      <c r="F3" s="25">
        <v>1</v>
      </c>
      <c r="G3" s="20" t="s">
        <v>1</v>
      </c>
    </row>
    <row r="4" spans="1:15" ht="30">
      <c r="A4" s="2"/>
      <c r="B4" s="2"/>
      <c r="C4" s="2"/>
      <c r="D4" s="2"/>
      <c r="E4" s="1"/>
      <c r="F4" s="25">
        <v>2</v>
      </c>
      <c r="G4" s="20" t="s">
        <v>2</v>
      </c>
    </row>
    <row r="5" spans="1:15" ht="18.600000000000001">
      <c r="A5" s="2"/>
      <c r="B5" s="2"/>
      <c r="C5" s="2"/>
      <c r="D5" s="2"/>
      <c r="E5" s="1"/>
      <c r="F5" s="25">
        <v>3</v>
      </c>
      <c r="G5" t="s">
        <v>3</v>
      </c>
    </row>
    <row r="6" spans="1:15" ht="18.600000000000001">
      <c r="A6" s="2"/>
      <c r="B6" s="2"/>
      <c r="C6" s="2"/>
      <c r="D6" s="2"/>
      <c r="E6" s="1"/>
      <c r="F6" s="25">
        <v>4</v>
      </c>
      <c r="G6" s="20" t="s">
        <v>4</v>
      </c>
    </row>
    <row r="7" spans="1:15" ht="44.45">
      <c r="A7" s="2"/>
      <c r="B7" s="2"/>
      <c r="C7" s="2"/>
      <c r="D7" s="2"/>
      <c r="E7" s="1"/>
      <c r="F7" s="25">
        <v>5</v>
      </c>
      <c r="G7" s="20" t="s">
        <v>5</v>
      </c>
    </row>
    <row r="8" spans="1:15" ht="18.600000000000001">
      <c r="A8" s="2"/>
      <c r="B8" s="2"/>
      <c r="C8" s="2"/>
      <c r="D8" s="2"/>
      <c r="E8" s="1"/>
      <c r="F8" s="25">
        <v>6</v>
      </c>
      <c r="G8" s="20" t="s">
        <v>6</v>
      </c>
      <c r="O8" s="6"/>
    </row>
    <row r="9" spans="1:15" ht="18.600000000000001">
      <c r="A9" s="2"/>
      <c r="B9" s="2"/>
      <c r="C9" s="2"/>
      <c r="D9" s="2"/>
      <c r="E9" s="1"/>
      <c r="F9" s="25">
        <v>7</v>
      </c>
      <c r="G9" s="20" t="s">
        <v>7</v>
      </c>
    </row>
    <row r="10" spans="1:15" ht="18.600000000000001">
      <c r="A10" s="2"/>
      <c r="B10" s="2"/>
      <c r="C10" s="2"/>
      <c r="D10" s="2"/>
      <c r="E10" s="1"/>
      <c r="F10" s="25">
        <v>8</v>
      </c>
      <c r="G10" s="20" t="s">
        <v>8</v>
      </c>
    </row>
    <row r="11" spans="1:15" ht="30">
      <c r="A11" s="2"/>
      <c r="B11" s="8" t="s">
        <v>9</v>
      </c>
      <c r="C11" s="9" t="s">
        <v>10</v>
      </c>
      <c r="D11" s="2"/>
      <c r="E11" s="1"/>
      <c r="F11" s="25">
        <v>9</v>
      </c>
      <c r="G11" s="20" t="s">
        <v>11</v>
      </c>
    </row>
    <row r="12" spans="1:15" ht="18.75" customHeight="1">
      <c r="A12" s="2"/>
      <c r="B12" s="8" t="s">
        <v>12</v>
      </c>
      <c r="C12" s="9" t="s">
        <v>13</v>
      </c>
      <c r="D12" s="2"/>
      <c r="E12" s="1"/>
      <c r="F12" s="25">
        <v>10</v>
      </c>
      <c r="G12" s="20" t="s">
        <v>14</v>
      </c>
    </row>
    <row r="13" spans="1:15" ht="18.600000000000001">
      <c r="A13" s="2"/>
      <c r="B13" s="8" t="s">
        <v>15</v>
      </c>
      <c r="C13" s="9" t="s">
        <v>16</v>
      </c>
      <c r="D13" s="2"/>
      <c r="E13" s="1"/>
      <c r="F13" s="25">
        <v>11</v>
      </c>
      <c r="G13" s="20" t="s">
        <v>17</v>
      </c>
    </row>
    <row r="14" spans="1:15" ht="16.5" customHeight="1">
      <c r="A14" s="2"/>
      <c r="B14" s="8" t="s">
        <v>18</v>
      </c>
      <c r="C14" s="9" t="s">
        <v>13</v>
      </c>
      <c r="D14" s="2"/>
      <c r="E14" s="1"/>
      <c r="F14" s="25">
        <v>12</v>
      </c>
      <c r="G14" s="85" t="s">
        <v>19</v>
      </c>
    </row>
    <row r="15" spans="1:15" ht="18.600000000000001">
      <c r="A15" s="2"/>
      <c r="B15" s="8" t="s">
        <v>20</v>
      </c>
      <c r="C15" s="9" t="s">
        <v>21</v>
      </c>
      <c r="D15" s="2"/>
      <c r="E15" s="1"/>
      <c r="G15" s="119"/>
    </row>
    <row r="16" spans="1:15" ht="18.600000000000001">
      <c r="A16" s="2"/>
      <c r="B16" s="8" t="s">
        <v>22</v>
      </c>
      <c r="C16" s="9" t="s">
        <v>23</v>
      </c>
      <c r="D16" s="2"/>
      <c r="E16" s="1"/>
      <c r="F16" s="25">
        <v>13</v>
      </c>
      <c r="G16" s="20" t="s">
        <v>24</v>
      </c>
    </row>
    <row r="17" spans="1:7" ht="18.600000000000001">
      <c r="A17" s="2"/>
      <c r="B17" s="8" t="s">
        <v>25</v>
      </c>
      <c r="C17" s="10">
        <v>45971</v>
      </c>
      <c r="D17" s="2"/>
      <c r="E17" s="1"/>
    </row>
    <row r="18" spans="1:7" ht="18.600000000000001">
      <c r="A18" s="2"/>
      <c r="B18" s="2"/>
      <c r="C18" s="2"/>
      <c r="D18" s="2"/>
      <c r="E18" s="1"/>
      <c r="G18" s="20"/>
    </row>
    <row r="19" spans="1:7" ht="18.600000000000001">
      <c r="A19" s="2"/>
      <c r="B19" s="2"/>
      <c r="C19" s="2"/>
      <c r="D19" s="2"/>
      <c r="E19" s="1"/>
    </row>
    <row r="20" spans="1:7" ht="18.600000000000001">
      <c r="A20" s="2"/>
      <c r="B20" s="2"/>
      <c r="C20" s="2"/>
      <c r="D20" s="2"/>
      <c r="E20" s="1"/>
    </row>
    <row r="21" spans="1:7" ht="18.600000000000001">
      <c r="A21" s="2"/>
      <c r="B21" s="2"/>
      <c r="C21" s="2"/>
      <c r="D21" s="2"/>
      <c r="E21" s="1"/>
    </row>
    <row r="22" spans="1:7" ht="18.600000000000001">
      <c r="A22" s="2"/>
      <c r="B22" s="2"/>
      <c r="C22" s="2"/>
      <c r="D22" s="2"/>
      <c r="E22" s="1"/>
    </row>
    <row r="23" spans="1:7" ht="18.600000000000001">
      <c r="A23" s="2"/>
      <c r="B23" s="2"/>
      <c r="C23" s="2"/>
      <c r="D23" s="2"/>
      <c r="E23" s="1"/>
    </row>
    <row r="24" spans="1:7" ht="18.600000000000001">
      <c r="A24" s="2"/>
      <c r="B24" s="2"/>
      <c r="C24" s="2"/>
      <c r="D24" s="2"/>
      <c r="E24" s="1"/>
    </row>
    <row r="25" spans="1:7" ht="18.600000000000001">
      <c r="A25" s="2"/>
      <c r="B25" s="2"/>
      <c r="C25" s="2"/>
      <c r="D25" s="2"/>
      <c r="E25" s="1"/>
    </row>
    <row r="26" spans="1:7" ht="18.600000000000001">
      <c r="A26" s="1"/>
      <c r="B26" s="1"/>
      <c r="C26" s="1"/>
      <c r="D26" s="1"/>
      <c r="E26" s="1"/>
    </row>
    <row r="27" spans="1:7" ht="18.600000000000001">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6"/>
  <sheetViews>
    <sheetView showGridLines="0" workbookViewId="0"/>
  </sheetViews>
  <sheetFormatPr defaultColWidth="11.42578125" defaultRowHeight="15"/>
  <cols>
    <col min="1" max="1" width="25.5703125" customWidth="1"/>
    <col min="2" max="7" width="9.140625" bestFit="1" customWidth="1"/>
    <col min="8" max="8" width="13.42578125" customWidth="1"/>
  </cols>
  <sheetData>
    <row r="1" spans="1:8">
      <c r="A1" s="97" t="s">
        <v>553</v>
      </c>
      <c r="B1" s="109"/>
      <c r="C1" s="109"/>
      <c r="D1" s="109"/>
      <c r="E1" s="109"/>
      <c r="F1" s="109"/>
      <c r="G1" s="109"/>
      <c r="H1" s="110"/>
    </row>
    <row r="2" spans="1:8" ht="154.5" customHeight="1">
      <c r="A2" s="100" t="s">
        <v>554</v>
      </c>
      <c r="B2" s="101"/>
      <c r="C2" s="101"/>
      <c r="D2" s="101"/>
      <c r="E2" s="101"/>
      <c r="F2" s="101"/>
      <c r="G2" s="101"/>
      <c r="H2" s="102"/>
    </row>
    <row r="3" spans="1:8">
      <c r="A3" s="97" t="s">
        <v>555</v>
      </c>
      <c r="B3" s="109"/>
      <c r="C3" s="109"/>
      <c r="D3" s="109"/>
      <c r="E3" s="109"/>
      <c r="F3" s="109"/>
      <c r="G3" s="109"/>
      <c r="H3" s="110"/>
    </row>
    <row r="4" spans="1:8" ht="13.5" customHeight="1">
      <c r="A4" s="79" t="s">
        <v>556</v>
      </c>
      <c r="B4" s="96" t="s">
        <v>557</v>
      </c>
      <c r="C4" s="96"/>
      <c r="D4" s="96"/>
      <c r="E4" s="96"/>
      <c r="F4" s="96"/>
      <c r="G4" s="96"/>
      <c r="H4" s="96"/>
    </row>
    <row r="5" spans="1:8" ht="13.5" customHeight="1">
      <c r="A5" s="79" t="s">
        <v>558</v>
      </c>
      <c r="B5" s="96" t="s">
        <v>559</v>
      </c>
      <c r="C5" s="96"/>
      <c r="D5" s="96"/>
      <c r="E5" s="96"/>
      <c r="F5" s="96"/>
      <c r="G5" s="96"/>
      <c r="H5" s="96"/>
    </row>
    <row r="6" spans="1:8" ht="13.5" customHeight="1">
      <c r="A6" s="80" t="s">
        <v>560</v>
      </c>
      <c r="B6" s="96" t="s">
        <v>559</v>
      </c>
      <c r="C6" s="96"/>
      <c r="D6" s="96"/>
      <c r="E6" s="96"/>
      <c r="F6" s="96"/>
      <c r="G6" s="96"/>
      <c r="H6" s="96"/>
    </row>
    <row r="7" spans="1:8" ht="15" customHeight="1">
      <c r="A7" s="80" t="s">
        <v>561</v>
      </c>
      <c r="B7" s="111" t="s">
        <v>562</v>
      </c>
      <c r="C7" s="111"/>
      <c r="D7" s="111"/>
      <c r="E7" s="111"/>
      <c r="F7" s="111"/>
      <c r="G7" s="111"/>
      <c r="H7" s="111"/>
    </row>
    <row r="8" spans="1:8" ht="13.5" customHeight="1">
      <c r="A8" s="80" t="s">
        <v>563</v>
      </c>
      <c r="B8" s="96" t="s">
        <v>564</v>
      </c>
      <c r="C8" s="96"/>
      <c r="D8" s="96"/>
      <c r="E8" s="96"/>
      <c r="F8" s="96"/>
      <c r="G8" s="96"/>
      <c r="H8" s="96"/>
    </row>
    <row r="9" spans="1:8">
      <c r="A9" s="112" t="s">
        <v>565</v>
      </c>
      <c r="B9" s="98"/>
      <c r="C9" s="98"/>
      <c r="D9" s="98"/>
      <c r="E9" s="98"/>
      <c r="F9" s="98"/>
      <c r="G9" s="98"/>
      <c r="H9" s="99"/>
    </row>
    <row r="10" spans="1:8" ht="13.5">
      <c r="A10" s="81"/>
      <c r="B10" s="22"/>
      <c r="C10" s="22"/>
      <c r="D10" s="22"/>
      <c r="E10" s="22"/>
      <c r="F10" s="22"/>
      <c r="G10" s="22"/>
      <c r="H10" s="82"/>
    </row>
    <row r="11" spans="1:8" ht="15" customHeight="1">
      <c r="A11" s="14" t="s">
        <v>566</v>
      </c>
      <c r="B11" s="96" t="s">
        <v>567</v>
      </c>
      <c r="C11" s="96"/>
      <c r="D11" s="96"/>
      <c r="E11" s="96"/>
      <c r="F11" s="96"/>
      <c r="G11" s="96"/>
      <c r="H11" s="96"/>
    </row>
    <row r="12" spans="1:8" ht="13.5" customHeight="1">
      <c r="A12" s="15" t="s">
        <v>568</v>
      </c>
      <c r="B12" s="96" t="s">
        <v>569</v>
      </c>
      <c r="C12" s="96"/>
      <c r="D12" s="96"/>
      <c r="E12" s="96"/>
      <c r="F12" s="96"/>
      <c r="G12" s="96"/>
      <c r="H12" s="96"/>
    </row>
    <row r="13" spans="1:8" ht="15" customHeight="1">
      <c r="A13" s="13" t="s">
        <v>570</v>
      </c>
      <c r="B13" s="96" t="s">
        <v>571</v>
      </c>
      <c r="C13" s="96"/>
      <c r="D13" s="96"/>
      <c r="E13" s="96"/>
      <c r="F13" s="96"/>
      <c r="G13" s="96"/>
      <c r="H13" s="96"/>
    </row>
    <row r="14" spans="1:8" ht="121.5" customHeight="1">
      <c r="A14" s="13" t="s">
        <v>572</v>
      </c>
      <c r="B14" s="96" t="s">
        <v>573</v>
      </c>
      <c r="C14" s="96"/>
      <c r="D14" s="96"/>
      <c r="E14" s="96"/>
      <c r="F14" s="96"/>
      <c r="G14" s="96"/>
      <c r="H14" s="96"/>
    </row>
    <row r="15" spans="1:8" ht="15" customHeight="1">
      <c r="A15" s="13" t="s">
        <v>574</v>
      </c>
      <c r="B15" s="96" t="s">
        <v>575</v>
      </c>
      <c r="C15" s="96"/>
      <c r="D15" s="96"/>
      <c r="E15" s="96"/>
      <c r="F15" s="96"/>
      <c r="G15" s="96"/>
      <c r="H15" s="96"/>
    </row>
    <row r="16" spans="1:8">
      <c r="A16" s="97" t="s">
        <v>576</v>
      </c>
      <c r="B16" s="98"/>
      <c r="C16" s="98"/>
      <c r="D16" s="98"/>
      <c r="E16" s="98"/>
      <c r="F16" s="98"/>
      <c r="G16" s="98"/>
      <c r="H16" s="99"/>
    </row>
    <row r="17" spans="1:8" ht="15" customHeight="1">
      <c r="A17" s="100" t="s">
        <v>577</v>
      </c>
      <c r="B17" s="101"/>
      <c r="C17" s="101"/>
      <c r="D17" s="101"/>
      <c r="E17" s="101"/>
      <c r="F17" s="101"/>
      <c r="G17" s="101"/>
      <c r="H17" s="102"/>
    </row>
    <row r="18" spans="1:8">
      <c r="A18" s="103" t="s">
        <v>578</v>
      </c>
      <c r="B18" s="104"/>
      <c r="C18" s="104"/>
      <c r="D18" s="104"/>
      <c r="E18" s="104"/>
      <c r="F18" s="104"/>
      <c r="G18" s="104"/>
      <c r="H18" s="105"/>
    </row>
    <row r="19" spans="1:8">
      <c r="A19" s="93" t="s">
        <v>579</v>
      </c>
      <c r="B19" s="94"/>
      <c r="C19" s="94"/>
      <c r="D19" s="94"/>
      <c r="E19" s="94"/>
      <c r="F19" s="94"/>
      <c r="G19" s="94"/>
      <c r="H19" s="95"/>
    </row>
    <row r="20" spans="1:8">
      <c r="A20" s="93" t="s">
        <v>580</v>
      </c>
      <c r="B20" s="94"/>
      <c r="C20" s="94"/>
      <c r="D20" s="94"/>
      <c r="E20" s="94"/>
      <c r="F20" s="94"/>
      <c r="G20" s="94"/>
      <c r="H20" s="95"/>
    </row>
    <row r="21" spans="1:8">
      <c r="A21" s="93" t="s">
        <v>581</v>
      </c>
      <c r="B21" s="94"/>
      <c r="C21" s="94"/>
      <c r="D21" s="94"/>
      <c r="E21" s="94"/>
      <c r="F21" s="94"/>
      <c r="G21" s="94"/>
      <c r="H21" s="95"/>
    </row>
    <row r="22" spans="1:8">
      <c r="A22" s="18"/>
      <c r="B22" s="9"/>
      <c r="C22" s="9"/>
      <c r="D22" s="9"/>
      <c r="E22" s="9"/>
      <c r="F22" s="9"/>
      <c r="G22" s="9"/>
      <c r="H22" s="19"/>
    </row>
    <row r="23" spans="1:8">
      <c r="A23" s="93"/>
      <c r="B23" s="94"/>
      <c r="C23" s="94"/>
      <c r="D23" s="94"/>
      <c r="E23" s="94"/>
      <c r="F23" s="94"/>
      <c r="G23" s="94"/>
      <c r="H23" s="95"/>
    </row>
    <row r="24" spans="1:8">
      <c r="A24" s="93"/>
      <c r="B24" s="94"/>
      <c r="C24" s="94"/>
      <c r="D24" s="94"/>
      <c r="E24" s="94"/>
      <c r="F24" s="94"/>
      <c r="G24" s="94"/>
      <c r="H24" s="95"/>
    </row>
    <row r="25" spans="1:8">
      <c r="A25" s="93"/>
      <c r="B25" s="94"/>
      <c r="C25" s="94"/>
      <c r="D25" s="94"/>
      <c r="E25" s="94"/>
      <c r="F25" s="94"/>
      <c r="G25" s="94"/>
      <c r="H25" s="95"/>
    </row>
    <row r="26" spans="1:8">
      <c r="A26" s="106"/>
      <c r="B26" s="107"/>
      <c r="C26" s="107"/>
      <c r="D26" s="107"/>
      <c r="E26" s="107"/>
      <c r="F26" s="107"/>
      <c r="G26" s="107"/>
      <c r="H26" s="108"/>
    </row>
  </sheetData>
  <mergeCells count="24">
    <mergeCell ref="A24:H24"/>
    <mergeCell ref="A25:H25"/>
    <mergeCell ref="A26:H26"/>
    <mergeCell ref="A1:H1"/>
    <mergeCell ref="A2:H2"/>
    <mergeCell ref="B8:H8"/>
    <mergeCell ref="B11:H11"/>
    <mergeCell ref="B12:H12"/>
    <mergeCell ref="B7:H7"/>
    <mergeCell ref="A9:H9"/>
    <mergeCell ref="B13:H13"/>
    <mergeCell ref="B14:H14"/>
    <mergeCell ref="B15:H15"/>
    <mergeCell ref="A23:H23"/>
    <mergeCell ref="A3:H3"/>
    <mergeCell ref="B4:H4"/>
    <mergeCell ref="A20:H20"/>
    <mergeCell ref="A21:H21"/>
    <mergeCell ref="A19:H19"/>
    <mergeCell ref="B5:H5"/>
    <mergeCell ref="B6:H6"/>
    <mergeCell ref="A16:H16"/>
    <mergeCell ref="A17:H17"/>
    <mergeCell ref="A18:H1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10"/>
  <sheetViews>
    <sheetView workbookViewId="0">
      <selection activeCell="B4" sqref="B4"/>
    </sheetView>
  </sheetViews>
  <sheetFormatPr defaultColWidth="11.42578125" defaultRowHeight="14.45"/>
  <cols>
    <col min="1" max="1" width="42.28515625" customWidth="1"/>
    <col min="2" max="2" width="38.85546875" customWidth="1"/>
    <col min="3" max="3" width="56.5703125" customWidth="1"/>
  </cols>
  <sheetData>
    <row r="1" spans="1:3">
      <c r="A1" s="4" t="s">
        <v>582</v>
      </c>
      <c r="B1" s="4" t="s">
        <v>578</v>
      </c>
      <c r="C1" s="4" t="s">
        <v>474</v>
      </c>
    </row>
    <row r="2" spans="1:3">
      <c r="A2" s="46" t="s">
        <v>583</v>
      </c>
      <c r="B2" t="s">
        <v>584</v>
      </c>
      <c r="C2" s="83" t="s">
        <v>585</v>
      </c>
    </row>
    <row r="3" spans="1:3">
      <c r="A3" s="46" t="s">
        <v>586</v>
      </c>
      <c r="B3" t="s">
        <v>584</v>
      </c>
      <c r="C3" s="83" t="s">
        <v>587</v>
      </c>
    </row>
    <row r="4" spans="1:3" ht="15">
      <c r="A4" s="46"/>
      <c r="C4" s="83" t="s">
        <v>588</v>
      </c>
    </row>
    <row r="5" spans="1:3" ht="15">
      <c r="A5" s="46"/>
      <c r="C5" s="83" t="s">
        <v>589</v>
      </c>
    </row>
    <row r="6" spans="1:3" ht="15">
      <c r="A6" s="46"/>
      <c r="C6" s="83" t="s">
        <v>590</v>
      </c>
    </row>
    <row r="7" spans="1:3" ht="15">
      <c r="A7" s="46"/>
      <c r="C7" s="83" t="s">
        <v>591</v>
      </c>
    </row>
    <row r="8" spans="1:3" ht="15">
      <c r="A8" s="46"/>
      <c r="C8" s="83" t="s">
        <v>592</v>
      </c>
    </row>
    <row r="9" spans="1:3" ht="15">
      <c r="A9" s="46"/>
      <c r="C9" s="84" t="s">
        <v>593</v>
      </c>
    </row>
    <row r="10" spans="1:3" ht="15"/>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ACB9F-BC1B-4651-A29C-9A47DA7179F7}">
  <sheetPr>
    <tabColor theme="5"/>
  </sheetPr>
  <dimension ref="A1:F6"/>
  <sheetViews>
    <sheetView zoomScale="91" workbookViewId="0">
      <selection activeCell="C12" sqref="C12"/>
    </sheetView>
  </sheetViews>
  <sheetFormatPr defaultColWidth="11.42578125" defaultRowHeight="14.45"/>
  <cols>
    <col min="1" max="2" width="35.5703125" customWidth="1"/>
    <col min="3" max="3" width="45.85546875" customWidth="1"/>
    <col min="4" max="4" width="16.140625" customWidth="1"/>
    <col min="5" max="5" width="30.42578125" customWidth="1"/>
    <col min="6" max="6" width="64.42578125" customWidth="1"/>
  </cols>
  <sheetData>
    <row r="1" spans="1:6">
      <c r="A1" s="4" t="s">
        <v>594</v>
      </c>
      <c r="B1" s="4" t="s">
        <v>595</v>
      </c>
      <c r="C1" s="4" t="s">
        <v>596</v>
      </c>
      <c r="D1" s="4" t="s">
        <v>534</v>
      </c>
      <c r="E1" s="4" t="s">
        <v>597</v>
      </c>
      <c r="F1" s="4" t="s">
        <v>474</v>
      </c>
    </row>
    <row r="2" spans="1:6" ht="39">
      <c r="A2" s="25" t="s">
        <v>598</v>
      </c>
      <c r="B2" t="s">
        <v>599</v>
      </c>
      <c r="C2" s="64" t="s">
        <v>600</v>
      </c>
      <c r="D2" t="s">
        <v>601</v>
      </c>
      <c r="E2" t="s">
        <v>493</v>
      </c>
    </row>
    <row r="3" spans="1:6" ht="46.5" customHeight="1">
      <c r="A3" s="25" t="s">
        <v>602</v>
      </c>
      <c r="B3" t="s">
        <v>599</v>
      </c>
      <c r="C3" s="70" t="s">
        <v>603</v>
      </c>
      <c r="D3" t="s">
        <v>604</v>
      </c>
      <c r="E3" t="s">
        <v>13</v>
      </c>
    </row>
    <row r="4" spans="1:6" ht="39" customHeight="1">
      <c r="A4" s="25" t="s">
        <v>605</v>
      </c>
      <c r="B4" t="s">
        <v>599</v>
      </c>
      <c r="C4" s="70" t="s">
        <v>603</v>
      </c>
      <c r="D4" t="s">
        <v>606</v>
      </c>
      <c r="E4" t="s">
        <v>483</v>
      </c>
    </row>
    <row r="5" spans="1:6" ht="39">
      <c r="A5" s="25" t="s">
        <v>607</v>
      </c>
      <c r="B5" t="s">
        <v>599</v>
      </c>
      <c r="C5" s="64" t="s">
        <v>600</v>
      </c>
      <c r="D5" t="s">
        <v>608</v>
      </c>
      <c r="E5" t="s">
        <v>609</v>
      </c>
    </row>
    <row r="6" spans="1:6">
      <c r="A6" t="s">
        <v>610</v>
      </c>
      <c r="B6" t="s">
        <v>599</v>
      </c>
      <c r="C6" t="s">
        <v>603</v>
      </c>
      <c r="D6" t="s">
        <v>611</v>
      </c>
      <c r="E6" t="s">
        <v>612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DB5D4-5DAA-4E12-92A1-297328FA58DA}">
  <sheetPr>
    <tabColor theme="5"/>
  </sheetPr>
  <dimension ref="A1:E12"/>
  <sheetViews>
    <sheetView workbookViewId="0">
      <selection activeCell="C8" sqref="C8"/>
    </sheetView>
  </sheetViews>
  <sheetFormatPr defaultColWidth="11.42578125" defaultRowHeight="14.45"/>
  <cols>
    <col min="1" max="1" width="16.140625" customWidth="1"/>
    <col min="2" max="2" width="56.5703125" customWidth="1"/>
    <col min="3" max="3" width="47.140625" customWidth="1"/>
    <col min="4" max="4" width="36.28515625" customWidth="1"/>
    <col min="5" max="5" width="37.28515625" customWidth="1"/>
  </cols>
  <sheetData>
    <row r="1" spans="1:5">
      <c r="A1" s="4" t="s">
        <v>613</v>
      </c>
      <c r="B1" s="4" t="s">
        <v>614</v>
      </c>
      <c r="C1" s="4" t="s">
        <v>615</v>
      </c>
      <c r="D1" s="4" t="s">
        <v>616</v>
      </c>
      <c r="E1" s="4" t="s">
        <v>410</v>
      </c>
    </row>
    <row r="2" spans="1:5" ht="29.1">
      <c r="A2" t="s">
        <v>617</v>
      </c>
      <c r="B2" s="3" t="s">
        <v>618</v>
      </c>
      <c r="C2" s="75" t="s">
        <v>619</v>
      </c>
      <c r="D2" s="3" t="s">
        <v>620</v>
      </c>
      <c r="E2" s="3" t="s">
        <v>621</v>
      </c>
    </row>
    <row r="3" spans="1:5">
      <c r="A3" t="s">
        <v>622</v>
      </c>
      <c r="B3" t="s">
        <v>623</v>
      </c>
      <c r="E3" t="s">
        <v>624</v>
      </c>
    </row>
    <row r="4" spans="1:5">
      <c r="B4" t="s">
        <v>625</v>
      </c>
    </row>
    <row r="5" spans="1:5">
      <c r="B5" t="s">
        <v>626</v>
      </c>
    </row>
    <row r="6" spans="1:5">
      <c r="B6" t="s">
        <v>627</v>
      </c>
    </row>
    <row r="7" spans="1:5">
      <c r="B7" t="s">
        <v>628</v>
      </c>
    </row>
    <row r="8" spans="1:5">
      <c r="B8" t="s">
        <v>629</v>
      </c>
    </row>
    <row r="9" spans="1:5">
      <c r="B9" t="s">
        <v>630</v>
      </c>
    </row>
    <row r="10" spans="1:5">
      <c r="B10" t="s">
        <v>631</v>
      </c>
    </row>
    <row r="11" spans="1:5">
      <c r="B11" t="s">
        <v>632</v>
      </c>
    </row>
    <row r="12" spans="1:5">
      <c r="B12" t="s">
        <v>633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8192-B430-4F14-853A-90AF4C74F06C}">
  <sheetPr>
    <tabColor theme="5"/>
  </sheetPr>
  <dimension ref="A1:F30"/>
  <sheetViews>
    <sheetView workbookViewId="0">
      <selection activeCell="E6" sqref="E6"/>
    </sheetView>
  </sheetViews>
  <sheetFormatPr defaultColWidth="11.42578125" defaultRowHeight="14.45"/>
  <cols>
    <col min="1" max="1" width="39.140625" customWidth="1"/>
    <col min="2" max="2" width="54.85546875" customWidth="1"/>
    <col min="3" max="3" width="20.42578125" customWidth="1"/>
    <col min="4" max="4" width="16.85546875" customWidth="1"/>
  </cols>
  <sheetData>
    <row r="1" spans="1:6" ht="14.45" customHeight="1">
      <c r="A1" s="98" t="s">
        <v>634</v>
      </c>
      <c r="B1" s="98"/>
      <c r="C1" s="98"/>
      <c r="D1" s="98"/>
    </row>
    <row r="2" spans="1:6" ht="15">
      <c r="A2" s="17" t="s">
        <v>635</v>
      </c>
      <c r="B2" s="17" t="s">
        <v>636</v>
      </c>
      <c r="C2" s="114" t="s">
        <v>474</v>
      </c>
      <c r="D2" s="114"/>
    </row>
    <row r="3" spans="1:6" ht="15" customHeight="1">
      <c r="A3" s="16" t="s">
        <v>637</v>
      </c>
      <c r="B3" s="16" t="s">
        <v>638</v>
      </c>
      <c r="C3" s="113" t="s">
        <v>639</v>
      </c>
      <c r="D3" s="113"/>
    </row>
    <row r="4" spans="1:6" ht="30.75">
      <c r="A4" s="16" t="s">
        <v>640</v>
      </c>
      <c r="B4" s="16" t="s">
        <v>638</v>
      </c>
      <c r="C4" s="113"/>
      <c r="D4" s="113"/>
    </row>
    <row r="5" spans="1:6" ht="60.75">
      <c r="A5" s="16" t="s">
        <v>641</v>
      </c>
      <c r="B5" s="16" t="s">
        <v>638</v>
      </c>
      <c r="C5" s="113"/>
      <c r="D5" s="113"/>
    </row>
    <row r="6" spans="1:6" ht="30.75">
      <c r="A6" s="16" t="s">
        <v>642</v>
      </c>
      <c r="B6" s="16" t="s">
        <v>638</v>
      </c>
      <c r="C6" s="113"/>
      <c r="D6" s="113"/>
    </row>
    <row r="7" spans="1:6" ht="76.5">
      <c r="A7" s="16" t="s">
        <v>643</v>
      </c>
      <c r="B7" s="16" t="s">
        <v>638</v>
      </c>
      <c r="C7" s="113"/>
      <c r="D7" s="113"/>
    </row>
    <row r="8" spans="1:6" ht="14.45" customHeight="1">
      <c r="A8" s="16" t="s">
        <v>644</v>
      </c>
      <c r="B8" s="16" t="s">
        <v>645</v>
      </c>
      <c r="C8" s="113"/>
      <c r="D8" s="113"/>
    </row>
    <row r="9" spans="1:6" ht="31.5" customHeight="1">
      <c r="A9" s="16" t="s">
        <v>646</v>
      </c>
      <c r="B9" s="16" t="s">
        <v>638</v>
      </c>
      <c r="C9" s="113"/>
      <c r="D9" s="113"/>
    </row>
    <row r="10" spans="1:6" ht="56.25" customHeight="1">
      <c r="A10" s="3" t="s">
        <v>647</v>
      </c>
      <c r="B10" t="s">
        <v>648</v>
      </c>
    </row>
    <row r="11" spans="1:6" ht="14.45" customHeight="1">
      <c r="A11" s="98" t="s">
        <v>649</v>
      </c>
      <c r="B11" s="98"/>
      <c r="C11" s="98"/>
      <c r="D11" s="98"/>
    </row>
    <row r="12" spans="1:6" ht="14.45" customHeight="1">
      <c r="A12" s="118" t="s">
        <v>650</v>
      </c>
      <c r="B12" s="118"/>
      <c r="C12" s="118"/>
      <c r="D12" s="118"/>
    </row>
    <row r="13" spans="1:6" ht="14.45" customHeight="1">
      <c r="A13" s="118"/>
      <c r="B13" s="118"/>
      <c r="C13" s="118"/>
      <c r="D13" s="118"/>
    </row>
    <row r="14" spans="1:6" ht="14.45" customHeight="1">
      <c r="A14" s="118"/>
      <c r="B14" s="118"/>
      <c r="C14" s="118"/>
      <c r="D14" s="118"/>
    </row>
    <row r="15" spans="1:6" ht="14.45" customHeight="1">
      <c r="A15" s="118"/>
      <c r="B15" s="118"/>
      <c r="C15" s="118"/>
      <c r="D15" s="118"/>
      <c r="F15" t="s">
        <v>651</v>
      </c>
    </row>
    <row r="16" spans="1:6" ht="14.45" customHeight="1">
      <c r="A16" s="4" t="s">
        <v>652</v>
      </c>
      <c r="B16" s="4" t="s">
        <v>653</v>
      </c>
      <c r="C16" s="4" t="s">
        <v>654</v>
      </c>
      <c r="D16" s="4" t="s">
        <v>474</v>
      </c>
    </row>
    <row r="17" spans="1:4" ht="29.1" customHeight="1">
      <c r="A17" s="115" t="s">
        <v>655</v>
      </c>
      <c r="B17" s="3" t="s">
        <v>656</v>
      </c>
      <c r="C17" s="56" t="s">
        <v>657</v>
      </c>
    </row>
    <row r="18" spans="1:4" ht="29.1" customHeight="1">
      <c r="A18" s="115"/>
      <c r="B18" s="3" t="s">
        <v>658</v>
      </c>
      <c r="C18" s="56" t="s">
        <v>659</v>
      </c>
    </row>
    <row r="19" spans="1:4" ht="14.45" customHeight="1">
      <c r="A19" s="116" t="s">
        <v>660</v>
      </c>
      <c r="B19" s="11" t="s">
        <v>661</v>
      </c>
      <c r="C19" s="57" t="s">
        <v>659</v>
      </c>
      <c r="D19" s="7"/>
    </row>
    <row r="20" spans="1:4" ht="14.45" customHeight="1">
      <c r="A20" s="116"/>
      <c r="B20" s="11" t="s">
        <v>662</v>
      </c>
      <c r="C20" s="57" t="s">
        <v>659</v>
      </c>
      <c r="D20" s="7"/>
    </row>
    <row r="21" spans="1:4" ht="14.45" customHeight="1">
      <c r="A21" s="116"/>
      <c r="B21" s="11" t="s">
        <v>663</v>
      </c>
      <c r="C21" s="57" t="s">
        <v>659</v>
      </c>
      <c r="D21" s="7"/>
    </row>
    <row r="22" spans="1:4" ht="29.1" customHeight="1">
      <c r="A22" s="116"/>
      <c r="B22" s="11" t="s">
        <v>664</v>
      </c>
      <c r="C22" s="57" t="s">
        <v>659</v>
      </c>
      <c r="D22" s="7"/>
    </row>
    <row r="23" spans="1:4" ht="29.1" customHeight="1">
      <c r="A23" s="116"/>
      <c r="B23" s="11" t="s">
        <v>665</v>
      </c>
      <c r="C23" s="57" t="s">
        <v>659</v>
      </c>
      <c r="D23" s="7"/>
    </row>
    <row r="24" spans="1:4" ht="14.45" customHeight="1">
      <c r="A24" s="117" t="s">
        <v>666</v>
      </c>
      <c r="B24" s="3" t="s">
        <v>667</v>
      </c>
      <c r="C24" s="56" t="s">
        <v>659</v>
      </c>
    </row>
    <row r="25" spans="1:4" ht="43.5" customHeight="1">
      <c r="A25" s="117"/>
      <c r="B25" s="3" t="s">
        <v>668</v>
      </c>
      <c r="C25" s="56" t="s">
        <v>659</v>
      </c>
    </row>
    <row r="26" spans="1:4" ht="43.5" customHeight="1">
      <c r="A26" s="117"/>
      <c r="B26" s="3" t="s">
        <v>669</v>
      </c>
      <c r="C26" s="56" t="s">
        <v>659</v>
      </c>
    </row>
    <row r="27" spans="1:4" ht="29.1" customHeight="1">
      <c r="A27" s="117"/>
      <c r="B27" s="3" t="s">
        <v>670</v>
      </c>
      <c r="C27" s="56" t="s">
        <v>659</v>
      </c>
    </row>
    <row r="28" spans="1:4" ht="29.1" customHeight="1">
      <c r="A28" s="116" t="s">
        <v>671</v>
      </c>
      <c r="B28" s="11" t="s">
        <v>672</v>
      </c>
      <c r="C28" s="57" t="s">
        <v>657</v>
      </c>
      <c r="D28" s="7"/>
    </row>
    <row r="29" spans="1:4" ht="29.1" customHeight="1">
      <c r="A29" s="116"/>
      <c r="B29" s="11" t="s">
        <v>673</v>
      </c>
      <c r="C29" s="57" t="s">
        <v>659</v>
      </c>
      <c r="D29" s="7"/>
    </row>
    <row r="30" spans="1:4" ht="43.5" customHeight="1">
      <c r="A30" s="116"/>
      <c r="B30" s="11" t="s">
        <v>674</v>
      </c>
      <c r="C30" s="57" t="s">
        <v>659</v>
      </c>
      <c r="D30" s="7"/>
    </row>
  </sheetData>
  <mergeCells count="15">
    <mergeCell ref="A17:A18"/>
    <mergeCell ref="A19:A23"/>
    <mergeCell ref="A24:A27"/>
    <mergeCell ref="A28:A30"/>
    <mergeCell ref="A12:D15"/>
    <mergeCell ref="A1:D1"/>
    <mergeCell ref="C2:D2"/>
    <mergeCell ref="C3:D3"/>
    <mergeCell ref="C4:D4"/>
    <mergeCell ref="C5:D5"/>
    <mergeCell ref="C6:D6"/>
    <mergeCell ref="C7:D7"/>
    <mergeCell ref="C8:D8"/>
    <mergeCell ref="C9:D9"/>
    <mergeCell ref="A11:D1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0"/>
  <sheetViews>
    <sheetView workbookViewId="0">
      <selection activeCell="C11" sqref="C11"/>
    </sheetView>
  </sheetViews>
  <sheetFormatPr defaultColWidth="11.42578125" defaultRowHeight="14.45"/>
  <cols>
    <col min="1" max="1" width="32.85546875" customWidth="1"/>
    <col min="2" max="2" width="34.7109375" customWidth="1"/>
    <col min="3" max="3" width="63.140625" customWidth="1"/>
  </cols>
  <sheetData>
    <row r="1" spans="1:2">
      <c r="A1" s="55" t="s">
        <v>398</v>
      </c>
      <c r="B1" s="55" t="s">
        <v>675</v>
      </c>
    </row>
    <row r="2" spans="1:2">
      <c r="A2" t="s">
        <v>411</v>
      </c>
      <c r="B2" t="s">
        <v>676</v>
      </c>
    </row>
    <row r="3" spans="1:2">
      <c r="A3" t="s">
        <v>677</v>
      </c>
      <c r="B3" t="s">
        <v>414</v>
      </c>
    </row>
    <row r="4" spans="1:2">
      <c r="A4" t="s">
        <v>418</v>
      </c>
      <c r="B4" t="s">
        <v>445</v>
      </c>
    </row>
    <row r="5" spans="1:2">
      <c r="A5" t="s">
        <v>415</v>
      </c>
      <c r="B5" t="s">
        <v>435</v>
      </c>
    </row>
    <row r="6" spans="1:2">
      <c r="A6" t="s">
        <v>506</v>
      </c>
      <c r="B6" t="s">
        <v>410</v>
      </c>
    </row>
    <row r="7" spans="1:2">
      <c r="A7" t="s">
        <v>427</v>
      </c>
      <c r="B7" t="s">
        <v>421</v>
      </c>
    </row>
    <row r="8" spans="1:2">
      <c r="A8" t="s">
        <v>502</v>
      </c>
      <c r="B8" t="s">
        <v>453</v>
      </c>
    </row>
    <row r="9" spans="1:2">
      <c r="A9" t="s">
        <v>407</v>
      </c>
      <c r="B9" t="s">
        <v>423</v>
      </c>
    </row>
    <row r="10" spans="1:2">
      <c r="A10" t="s">
        <v>678</v>
      </c>
      <c r="B10" t="s">
        <v>679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AC0C4-DB56-42C2-88C6-38B011753528}">
  <sheetPr>
    <tabColor rgb="FF0070C0"/>
  </sheetPr>
  <dimension ref="A1:B7"/>
  <sheetViews>
    <sheetView workbookViewId="0">
      <selection activeCell="B7" sqref="B7"/>
    </sheetView>
  </sheetViews>
  <sheetFormatPr defaultRowHeight="15"/>
  <cols>
    <col min="1" max="1" width="18.7109375" style="76" customWidth="1"/>
  </cols>
  <sheetData>
    <row r="1" spans="1:2">
      <c r="A1" s="77" t="s">
        <v>26</v>
      </c>
      <c r="B1" s="56" t="s">
        <v>27</v>
      </c>
    </row>
    <row r="2" spans="1:2">
      <c r="A2" s="77" t="s">
        <v>28</v>
      </c>
      <c r="B2" s="78" t="s">
        <v>29</v>
      </c>
    </row>
    <row r="3" spans="1:2">
      <c r="A3" s="77" t="s">
        <v>30</v>
      </c>
      <c r="B3" t="s">
        <v>31</v>
      </c>
    </row>
    <row r="4" spans="1:2">
      <c r="A4" s="77" t="s">
        <v>32</v>
      </c>
      <c r="B4" t="s">
        <v>33</v>
      </c>
    </row>
    <row r="5" spans="1:2">
      <c r="A5" s="77" t="s">
        <v>34</v>
      </c>
      <c r="B5" t="s">
        <v>35</v>
      </c>
    </row>
    <row r="6" spans="1:2">
      <c r="A6" s="77" t="s">
        <v>36</v>
      </c>
      <c r="B6" t="s">
        <v>37</v>
      </c>
    </row>
    <row r="7" spans="1:2">
      <c r="A7" s="77" t="s">
        <v>38</v>
      </c>
      <c r="B7" t="s">
        <v>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8CFE6-3462-406C-ACCC-DC1B747B94C0}">
  <sheetPr>
    <tabColor theme="9"/>
  </sheetPr>
  <dimension ref="A1:F36"/>
  <sheetViews>
    <sheetView showGridLines="0" workbookViewId="0">
      <pane xSplit="2" ySplit="2" topLeftCell="C5" activePane="bottomRight" state="frozen"/>
      <selection pane="bottomRight" activeCell="B5" sqref="B5"/>
      <selection pane="bottomLeft" activeCell="A3" sqref="A3"/>
      <selection pane="topRight" activeCell="C1" sqref="C1"/>
    </sheetView>
  </sheetViews>
  <sheetFormatPr defaultColWidth="0" defaultRowHeight="14.45" zeroHeight="1"/>
  <cols>
    <col min="1" max="1" width="18.85546875" style="5" customWidth="1"/>
    <col min="2" max="2" width="36.85546875" style="5" customWidth="1"/>
    <col min="3" max="6" width="43.140625" style="5" customWidth="1"/>
    <col min="7" max="16384" width="11.42578125" hidden="1"/>
  </cols>
  <sheetData>
    <row r="1" spans="1:6">
      <c r="A1" s="26"/>
      <c r="B1" s="26"/>
      <c r="C1" s="88" t="s">
        <v>40</v>
      </c>
      <c r="D1" s="88"/>
      <c r="E1" s="88"/>
      <c r="F1" s="88"/>
    </row>
    <row r="2" spans="1:6">
      <c r="A2" s="26" t="s">
        <v>41</v>
      </c>
      <c r="B2" s="26" t="s">
        <v>42</v>
      </c>
      <c r="C2" s="26" t="s">
        <v>43</v>
      </c>
      <c r="D2" s="26" t="s">
        <v>44</v>
      </c>
      <c r="E2" s="26" t="s">
        <v>45</v>
      </c>
      <c r="F2" s="26" t="s">
        <v>46</v>
      </c>
    </row>
    <row r="3" spans="1:6" ht="144.94999999999999">
      <c r="A3" s="87" t="s">
        <v>47</v>
      </c>
      <c r="B3" s="43" t="s">
        <v>48</v>
      </c>
      <c r="C3" s="43" t="s">
        <v>49</v>
      </c>
      <c r="D3" s="43" t="s">
        <v>50</v>
      </c>
      <c r="E3" s="43" t="s">
        <v>51</v>
      </c>
      <c r="F3" s="43" t="s">
        <v>52</v>
      </c>
    </row>
    <row r="4" spans="1:6" ht="125.25" customHeight="1">
      <c r="A4" s="87"/>
      <c r="B4" s="43" t="s">
        <v>53</v>
      </c>
      <c r="C4" s="43" t="s">
        <v>54</v>
      </c>
      <c r="D4" s="43" t="s">
        <v>55</v>
      </c>
      <c r="E4" s="43" t="s">
        <v>56</v>
      </c>
      <c r="F4" s="43" t="s">
        <v>57</v>
      </c>
    </row>
    <row r="5" spans="1:6" ht="203.1">
      <c r="A5" s="87"/>
      <c r="B5" s="43" t="s">
        <v>58</v>
      </c>
      <c r="C5" s="43" t="s">
        <v>59</v>
      </c>
      <c r="D5" s="43" t="s">
        <v>60</v>
      </c>
      <c r="E5" s="43" t="s">
        <v>61</v>
      </c>
      <c r="F5" s="43" t="s">
        <v>62</v>
      </c>
    </row>
    <row r="6" spans="1:6" ht="187.5" customHeight="1">
      <c r="A6" s="87"/>
      <c r="B6" s="43" t="s">
        <v>63</v>
      </c>
      <c r="C6" s="43" t="s">
        <v>64</v>
      </c>
      <c r="D6" s="43" t="s">
        <v>65</v>
      </c>
      <c r="E6" s="43" t="s">
        <v>66</v>
      </c>
      <c r="F6" s="43" t="s">
        <v>67</v>
      </c>
    </row>
    <row r="7" spans="1:6" ht="217.5">
      <c r="A7" s="87"/>
      <c r="B7" s="43" t="s">
        <v>68</v>
      </c>
      <c r="C7" s="43" t="s">
        <v>69</v>
      </c>
      <c r="D7" s="43" t="s">
        <v>70</v>
      </c>
      <c r="E7" s="43" t="s">
        <v>71</v>
      </c>
      <c r="F7" s="43" t="s">
        <v>72</v>
      </c>
    </row>
    <row r="8" spans="1:6" ht="118.5" customHeight="1">
      <c r="A8" s="86" t="s">
        <v>73</v>
      </c>
      <c r="B8" s="27" t="s">
        <v>74</v>
      </c>
      <c r="C8" s="27" t="s">
        <v>75</v>
      </c>
      <c r="D8" s="27" t="s">
        <v>76</v>
      </c>
      <c r="E8" s="27" t="s">
        <v>77</v>
      </c>
      <c r="F8" s="27" t="s">
        <v>78</v>
      </c>
    </row>
    <row r="9" spans="1:6" ht="72.599999999999994">
      <c r="A9" s="86"/>
      <c r="B9" s="27" t="s">
        <v>79</v>
      </c>
      <c r="C9" s="27" t="s">
        <v>80</v>
      </c>
      <c r="D9" s="27" t="s">
        <v>81</v>
      </c>
      <c r="E9" s="27" t="s">
        <v>82</v>
      </c>
      <c r="F9" s="27" t="s">
        <v>83</v>
      </c>
    </row>
    <row r="10" spans="1:6" ht="72.599999999999994">
      <c r="A10" s="86"/>
      <c r="B10" s="27" t="s">
        <v>84</v>
      </c>
      <c r="C10" s="27" t="s">
        <v>85</v>
      </c>
      <c r="D10" s="27" t="s">
        <v>86</v>
      </c>
      <c r="E10" s="27" t="s">
        <v>87</v>
      </c>
      <c r="F10" s="27" t="s">
        <v>88</v>
      </c>
    </row>
    <row r="11" spans="1:6" ht="116.1">
      <c r="A11" s="87" t="s">
        <v>89</v>
      </c>
      <c r="B11" s="43" t="s">
        <v>90</v>
      </c>
      <c r="C11" s="43" t="s">
        <v>91</v>
      </c>
      <c r="D11" s="43" t="s">
        <v>92</v>
      </c>
      <c r="E11" s="43" t="s">
        <v>93</v>
      </c>
      <c r="F11" s="43" t="s">
        <v>94</v>
      </c>
    </row>
    <row r="12" spans="1:6" ht="174">
      <c r="A12" s="87"/>
      <c r="B12" s="43" t="s">
        <v>95</v>
      </c>
      <c r="C12" s="43" t="s">
        <v>96</v>
      </c>
      <c r="D12" s="43" t="s">
        <v>97</v>
      </c>
      <c r="E12" s="43" t="s">
        <v>98</v>
      </c>
      <c r="F12" s="43" t="s">
        <v>99</v>
      </c>
    </row>
    <row r="13" spans="1:6" ht="159.6">
      <c r="A13" s="87"/>
      <c r="B13" s="43" t="s">
        <v>100</v>
      </c>
      <c r="C13" s="43" t="s">
        <v>101</v>
      </c>
      <c r="D13" s="43" t="s">
        <v>102</v>
      </c>
      <c r="E13" s="43" t="s">
        <v>103</v>
      </c>
      <c r="F13" s="43" t="s">
        <v>104</v>
      </c>
    </row>
    <row r="14" spans="1:6" ht="174">
      <c r="A14" s="87"/>
      <c r="B14" s="43" t="s">
        <v>105</v>
      </c>
      <c r="C14" s="43" t="s">
        <v>106</v>
      </c>
      <c r="D14" s="43" t="s">
        <v>107</v>
      </c>
      <c r="E14" s="43" t="s">
        <v>108</v>
      </c>
      <c r="F14" s="43" t="s">
        <v>109</v>
      </c>
    </row>
    <row r="15" spans="1:6" ht="144.94999999999999">
      <c r="A15" s="87"/>
      <c r="B15" s="43" t="s">
        <v>110</v>
      </c>
      <c r="C15" s="43" t="s">
        <v>111</v>
      </c>
      <c r="D15" s="43" t="s">
        <v>112</v>
      </c>
      <c r="E15" s="43" t="s">
        <v>113</v>
      </c>
      <c r="F15" s="43" t="s">
        <v>114</v>
      </c>
    </row>
    <row r="16" spans="1:6" ht="101.45">
      <c r="A16" s="86" t="s">
        <v>115</v>
      </c>
      <c r="B16" s="27" t="s">
        <v>116</v>
      </c>
      <c r="C16" s="27" t="s">
        <v>117</v>
      </c>
      <c r="D16" s="27" t="s">
        <v>118</v>
      </c>
      <c r="E16" s="27" t="s">
        <v>119</v>
      </c>
      <c r="F16" s="27" t="s">
        <v>120</v>
      </c>
    </row>
    <row r="17" spans="1:6" ht="130.5">
      <c r="A17" s="86"/>
      <c r="B17" s="27" t="s">
        <v>121</v>
      </c>
      <c r="C17" s="27" t="s">
        <v>122</v>
      </c>
      <c r="D17" s="27" t="s">
        <v>123</v>
      </c>
      <c r="E17" s="27" t="s">
        <v>124</v>
      </c>
      <c r="F17" s="27" t="s">
        <v>125</v>
      </c>
    </row>
    <row r="18" spans="1:6" ht="116.1">
      <c r="A18" s="86"/>
      <c r="B18" s="27" t="s">
        <v>126</v>
      </c>
      <c r="C18" s="27" t="s">
        <v>127</v>
      </c>
      <c r="D18" s="27" t="s">
        <v>128</v>
      </c>
      <c r="E18" s="27" t="s">
        <v>129</v>
      </c>
      <c r="F18" s="27" t="s">
        <v>130</v>
      </c>
    </row>
    <row r="19" spans="1:6" ht="116.1">
      <c r="A19" s="86"/>
      <c r="B19" s="27" t="s">
        <v>131</v>
      </c>
      <c r="C19" s="27" t="s">
        <v>132</v>
      </c>
      <c r="D19" s="27" t="s">
        <v>133</v>
      </c>
      <c r="E19" s="27" t="s">
        <v>134</v>
      </c>
      <c r="F19" s="27" t="s">
        <v>135</v>
      </c>
    </row>
    <row r="20" spans="1:6" ht="101.25" customHeight="1">
      <c r="A20" s="86"/>
      <c r="B20" s="27" t="s">
        <v>136</v>
      </c>
      <c r="C20" s="27" t="s">
        <v>137</v>
      </c>
      <c r="D20" s="27" t="s">
        <v>138</v>
      </c>
      <c r="E20" s="27" t="s">
        <v>139</v>
      </c>
      <c r="F20" s="27" t="s">
        <v>140</v>
      </c>
    </row>
    <row r="21" spans="1:6" ht="116.1">
      <c r="A21" s="87" t="s">
        <v>141</v>
      </c>
      <c r="B21" s="43" t="s">
        <v>142</v>
      </c>
      <c r="C21" s="43" t="s">
        <v>143</v>
      </c>
      <c r="D21" s="43" t="s">
        <v>144</v>
      </c>
      <c r="E21" s="43" t="s">
        <v>145</v>
      </c>
      <c r="F21" s="43" t="s">
        <v>146</v>
      </c>
    </row>
    <row r="22" spans="1:6" ht="87">
      <c r="A22" s="87"/>
      <c r="B22" s="43" t="s">
        <v>147</v>
      </c>
      <c r="C22" s="43" t="s">
        <v>148</v>
      </c>
      <c r="D22" s="43" t="s">
        <v>149</v>
      </c>
      <c r="E22" s="43" t="s">
        <v>150</v>
      </c>
      <c r="F22" s="43" t="s">
        <v>151</v>
      </c>
    </row>
    <row r="23" spans="1:6" ht="130.5">
      <c r="A23" s="87"/>
      <c r="B23" s="43" t="s">
        <v>152</v>
      </c>
      <c r="C23" s="43" t="s">
        <v>153</v>
      </c>
      <c r="D23" s="43" t="s">
        <v>154</v>
      </c>
      <c r="E23" s="43" t="s">
        <v>155</v>
      </c>
      <c r="F23" s="43" t="s">
        <v>156</v>
      </c>
    </row>
    <row r="24" spans="1:6" ht="130.5">
      <c r="A24" s="87"/>
      <c r="B24" s="43" t="s">
        <v>157</v>
      </c>
      <c r="C24" s="43" t="s">
        <v>158</v>
      </c>
      <c r="D24" s="43" t="s">
        <v>159</v>
      </c>
      <c r="E24" s="43" t="s">
        <v>160</v>
      </c>
      <c r="F24" s="43" t="s">
        <v>161</v>
      </c>
    </row>
    <row r="25" spans="1:6" ht="101.45">
      <c r="A25" s="87"/>
      <c r="B25" s="43" t="s">
        <v>162</v>
      </c>
      <c r="C25" s="43" t="s">
        <v>163</v>
      </c>
      <c r="D25" s="43" t="s">
        <v>164</v>
      </c>
      <c r="E25" s="43" t="s">
        <v>165</v>
      </c>
      <c r="F25" s="43" t="s">
        <v>166</v>
      </c>
    </row>
    <row r="26" spans="1:6" ht="116.1">
      <c r="A26" s="86" t="s">
        <v>167</v>
      </c>
      <c r="B26" s="27" t="s">
        <v>168</v>
      </c>
      <c r="C26" s="27" t="s">
        <v>169</v>
      </c>
      <c r="D26" s="27" t="s">
        <v>170</v>
      </c>
      <c r="E26" s="27" t="s">
        <v>171</v>
      </c>
      <c r="F26" s="27" t="s">
        <v>172</v>
      </c>
    </row>
    <row r="27" spans="1:6" ht="174">
      <c r="A27" s="86"/>
      <c r="B27" s="27" t="s">
        <v>173</v>
      </c>
      <c r="C27" s="27" t="s">
        <v>174</v>
      </c>
      <c r="D27" s="27" t="s">
        <v>175</v>
      </c>
      <c r="E27" s="27" t="s">
        <v>176</v>
      </c>
      <c r="F27" s="27" t="s">
        <v>177</v>
      </c>
    </row>
    <row r="28" spans="1:6" ht="130.5">
      <c r="A28" s="86"/>
      <c r="B28" s="27" t="s">
        <v>178</v>
      </c>
      <c r="C28" s="27" t="s">
        <v>179</v>
      </c>
      <c r="D28" s="27" t="s">
        <v>180</v>
      </c>
      <c r="E28" s="27" t="s">
        <v>181</v>
      </c>
      <c r="F28" s="27" t="s">
        <v>182</v>
      </c>
    </row>
    <row r="29" spans="1:6" ht="87">
      <c r="A29" s="86"/>
      <c r="B29" s="27" t="s">
        <v>183</v>
      </c>
      <c r="C29" s="27" t="s">
        <v>184</v>
      </c>
      <c r="D29" s="27" t="s">
        <v>185</v>
      </c>
      <c r="E29" s="27" t="s">
        <v>186</v>
      </c>
      <c r="F29" s="27" t="s">
        <v>187</v>
      </c>
    </row>
    <row r="30" spans="1:6" ht="130.5">
      <c r="A30" s="87" t="s">
        <v>188</v>
      </c>
      <c r="B30" s="43" t="s">
        <v>189</v>
      </c>
      <c r="C30" s="43" t="s">
        <v>190</v>
      </c>
      <c r="D30" s="43" t="s">
        <v>191</v>
      </c>
      <c r="E30" s="43" t="s">
        <v>192</v>
      </c>
      <c r="F30" s="43" t="s">
        <v>193</v>
      </c>
    </row>
    <row r="31" spans="1:6" ht="174">
      <c r="A31" s="87"/>
      <c r="B31" s="43" t="s">
        <v>194</v>
      </c>
      <c r="C31" s="43" t="s">
        <v>195</v>
      </c>
      <c r="D31" s="43" t="s">
        <v>196</v>
      </c>
      <c r="E31" s="43" t="s">
        <v>197</v>
      </c>
      <c r="F31" s="43" t="s">
        <v>198</v>
      </c>
    </row>
    <row r="32" spans="1:6" ht="144.94999999999999">
      <c r="A32" s="87"/>
      <c r="B32" s="43" t="s">
        <v>199</v>
      </c>
      <c r="C32" s="43" t="s">
        <v>200</v>
      </c>
      <c r="D32" s="43" t="s">
        <v>201</v>
      </c>
      <c r="E32" s="43" t="s">
        <v>202</v>
      </c>
      <c r="F32" s="43" t="s">
        <v>203</v>
      </c>
    </row>
    <row r="33" spans="1:6" ht="72.599999999999994">
      <c r="A33" s="86" t="s">
        <v>204</v>
      </c>
      <c r="B33" s="27" t="s">
        <v>205</v>
      </c>
      <c r="C33" s="27" t="s">
        <v>206</v>
      </c>
      <c r="D33" s="27" t="s">
        <v>207</v>
      </c>
      <c r="E33" s="27" t="s">
        <v>208</v>
      </c>
      <c r="F33" s="27" t="s">
        <v>209</v>
      </c>
    </row>
    <row r="34" spans="1:6" ht="101.45">
      <c r="A34" s="86"/>
      <c r="B34" s="27" t="s">
        <v>210</v>
      </c>
      <c r="C34" s="27" t="s">
        <v>211</v>
      </c>
      <c r="D34" s="27" t="s">
        <v>212</v>
      </c>
      <c r="E34" s="27" t="s">
        <v>213</v>
      </c>
      <c r="F34" s="27" t="s">
        <v>214</v>
      </c>
    </row>
    <row r="35" spans="1:6" s="3" customFormat="1" ht="116.1">
      <c r="A35" s="86"/>
      <c r="B35" s="27" t="s">
        <v>215</v>
      </c>
      <c r="C35" s="27" t="s">
        <v>216</v>
      </c>
      <c r="D35" s="27" t="s">
        <v>217</v>
      </c>
      <c r="E35" s="27" t="s">
        <v>218</v>
      </c>
      <c r="F35" s="27" t="s">
        <v>219</v>
      </c>
    </row>
    <row r="36" spans="1:6" s="3" customFormat="1" ht="130.5">
      <c r="A36" s="86"/>
      <c r="B36" s="27" t="s">
        <v>220</v>
      </c>
      <c r="C36" s="27" t="s">
        <v>221</v>
      </c>
      <c r="D36" s="27" t="s">
        <v>222</v>
      </c>
      <c r="E36" s="27" t="s">
        <v>223</v>
      </c>
      <c r="F36" s="27" t="s">
        <v>224</v>
      </c>
    </row>
  </sheetData>
  <mergeCells count="9">
    <mergeCell ref="A26:A29"/>
    <mergeCell ref="A30:A32"/>
    <mergeCell ref="A33:A36"/>
    <mergeCell ref="C1:F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11"/>
  <sheetViews>
    <sheetView showGridLines="0" topLeftCell="A6" zoomScaleNormal="100" workbookViewId="0">
      <selection activeCell="H10" sqref="H10"/>
    </sheetView>
  </sheetViews>
  <sheetFormatPr defaultColWidth="11.42578125" defaultRowHeight="14.45"/>
  <cols>
    <col min="1" max="1" width="7.140625" style="3" customWidth="1"/>
    <col min="2" max="2" width="89.85546875" style="3" customWidth="1"/>
    <col min="3" max="3" width="26" style="3" customWidth="1"/>
    <col min="4" max="4" width="14.28515625" style="3" customWidth="1"/>
    <col min="5" max="16384" width="11.42578125" style="3"/>
  </cols>
  <sheetData>
    <row r="1" spans="1:4">
      <c r="A1" s="30" t="s">
        <v>225</v>
      </c>
      <c r="B1" s="30" t="s">
        <v>226</v>
      </c>
      <c r="C1" s="30" t="s">
        <v>227</v>
      </c>
      <c r="D1" s="30" t="s">
        <v>228</v>
      </c>
    </row>
    <row r="2" spans="1:4" ht="78.75" customHeight="1">
      <c r="A2" s="31">
        <v>1</v>
      </c>
      <c r="B2" s="16" t="s">
        <v>229</v>
      </c>
      <c r="C2" s="16" t="s">
        <v>230</v>
      </c>
      <c r="D2" s="32">
        <v>0.1</v>
      </c>
    </row>
    <row r="3" spans="1:4" ht="62.25" customHeight="1">
      <c r="A3" s="31">
        <v>2</v>
      </c>
      <c r="B3" s="16" t="s">
        <v>231</v>
      </c>
      <c r="C3" s="16" t="s">
        <v>232</v>
      </c>
      <c r="D3" s="32">
        <v>0.1</v>
      </c>
    </row>
    <row r="4" spans="1:4" ht="62.25" customHeight="1">
      <c r="A4" s="31">
        <v>3</v>
      </c>
      <c r="B4" s="16" t="s">
        <v>233</v>
      </c>
      <c r="C4" s="16" t="s">
        <v>230</v>
      </c>
      <c r="D4" s="32">
        <v>0.1</v>
      </c>
    </row>
    <row r="5" spans="1:4" ht="56.45" customHeight="1">
      <c r="A5" s="31">
        <v>4</v>
      </c>
      <c r="B5" s="16" t="s">
        <v>234</v>
      </c>
      <c r="C5" s="16" t="s">
        <v>235</v>
      </c>
      <c r="D5" s="48">
        <v>0.1</v>
      </c>
    </row>
    <row r="6" spans="1:4" ht="68.099999999999994" customHeight="1">
      <c r="A6" s="31">
        <v>5</v>
      </c>
      <c r="B6" s="16" t="s">
        <v>236</v>
      </c>
      <c r="C6" s="16" t="s">
        <v>237</v>
      </c>
      <c r="D6" s="48">
        <v>0.1</v>
      </c>
    </row>
    <row r="7" spans="1:4" ht="63" customHeight="1">
      <c r="A7" s="31">
        <v>6</v>
      </c>
      <c r="B7" s="16" t="s">
        <v>238</v>
      </c>
      <c r="C7" s="16" t="s">
        <v>239</v>
      </c>
      <c r="D7" s="48">
        <v>0.1</v>
      </c>
    </row>
    <row r="8" spans="1:4" ht="41.45" customHeight="1">
      <c r="A8" s="31">
        <v>7</v>
      </c>
      <c r="B8" s="16" t="s">
        <v>240</v>
      </c>
      <c r="C8" s="16" t="s">
        <v>241</v>
      </c>
      <c r="D8" s="48">
        <v>0.1</v>
      </c>
    </row>
    <row r="9" spans="1:4" ht="48" customHeight="1">
      <c r="A9" s="31">
        <v>8</v>
      </c>
      <c r="B9" s="16" t="s">
        <v>242</v>
      </c>
      <c r="C9" s="16" t="s">
        <v>243</v>
      </c>
      <c r="D9" s="48">
        <v>0.1</v>
      </c>
    </row>
    <row r="10" spans="1:4" ht="45.95" customHeight="1">
      <c r="A10" s="31">
        <v>9</v>
      </c>
      <c r="B10" s="16" t="s">
        <v>244</v>
      </c>
      <c r="C10" s="16" t="s">
        <v>245</v>
      </c>
      <c r="D10" s="48">
        <v>0.1</v>
      </c>
    </row>
    <row r="11" spans="1:4" ht="78.95" customHeight="1">
      <c r="A11" s="31">
        <v>10</v>
      </c>
      <c r="B11" s="16" t="s">
        <v>246</v>
      </c>
      <c r="C11" s="16" t="s">
        <v>247</v>
      </c>
      <c r="D11" s="48">
        <v>0.1</v>
      </c>
    </row>
  </sheetData>
  <customSheetViews>
    <customSheetView guid="{54CB08BF-6DAB-4B61-BB17-C94BFB59962B}">
      <pageMargins left="0" right="0" top="0" bottom="0" header="0" footer="0"/>
    </customSheetView>
  </customSheetView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E0392-96B5-455C-B959-7CB40B00BAE2}">
  <sheetPr>
    <tabColor theme="9"/>
  </sheetPr>
  <dimension ref="A1:H65"/>
  <sheetViews>
    <sheetView showGridLines="0" zoomScale="115" zoomScaleNormal="115" workbookViewId="0">
      <pane ySplit="2" topLeftCell="A11" activePane="bottomLeft" state="frozen"/>
      <selection pane="bottomLeft" activeCell="L13" sqref="L13"/>
    </sheetView>
  </sheetViews>
  <sheetFormatPr defaultColWidth="11.42578125" defaultRowHeight="15"/>
  <cols>
    <col min="1" max="1" width="11.5703125" style="3" customWidth="1"/>
    <col min="2" max="2" width="6.5703125" style="3" hidden="1" customWidth="1"/>
    <col min="3" max="3" width="48.28515625" style="21" customWidth="1"/>
    <col min="4" max="4" width="45.85546875" style="3" customWidth="1"/>
    <col min="5" max="5" width="14.42578125" style="3" customWidth="1"/>
    <col min="6" max="6" width="12.85546875" style="3" customWidth="1"/>
    <col min="7" max="8" width="45.28515625" style="3" hidden="1" customWidth="1"/>
    <col min="9" max="16384" width="11.42578125" style="3"/>
  </cols>
  <sheetData>
    <row r="1" spans="1:8" ht="15" customHeight="1">
      <c r="A1" s="44"/>
      <c r="B1" s="44"/>
      <c r="C1" s="45"/>
      <c r="D1" s="44"/>
      <c r="E1" s="44"/>
      <c r="F1" s="44"/>
      <c r="G1" s="89" t="s">
        <v>248</v>
      </c>
      <c r="H1" s="89"/>
    </row>
    <row r="2" spans="1:8" ht="30.75">
      <c r="A2" s="30" t="s">
        <v>249</v>
      </c>
      <c r="B2" s="30" t="s">
        <v>250</v>
      </c>
      <c r="C2" s="30" t="s">
        <v>251</v>
      </c>
      <c r="D2" s="30" t="s">
        <v>252</v>
      </c>
      <c r="E2" s="30" t="s">
        <v>228</v>
      </c>
      <c r="F2" s="30" t="s">
        <v>253</v>
      </c>
      <c r="G2" s="30" t="s">
        <v>254</v>
      </c>
      <c r="H2" s="30" t="s">
        <v>255</v>
      </c>
    </row>
    <row r="3" spans="1:8" ht="114.95" customHeight="1">
      <c r="A3" s="24" t="s">
        <v>256</v>
      </c>
      <c r="B3" s="31" t="e">
        <f>VALUE(LEFT(#REF!,2))</f>
        <v>#REF!</v>
      </c>
      <c r="C3" s="21" t="s">
        <v>257</v>
      </c>
      <c r="D3" s="21" t="s">
        <v>258</v>
      </c>
      <c r="E3" s="32">
        <v>0.5</v>
      </c>
      <c r="F3" s="48">
        <v>0.05</v>
      </c>
      <c r="G3" s="54"/>
      <c r="H3" s="54"/>
    </row>
    <row r="4" spans="1:8" ht="111.6" customHeight="1">
      <c r="A4" s="24" t="s">
        <v>259</v>
      </c>
      <c r="B4" s="31" t="e">
        <f>VALUE(LEFT(#REF!,2))</f>
        <v>#REF!</v>
      </c>
      <c r="C4" s="21" t="s">
        <v>260</v>
      </c>
      <c r="D4" s="21" t="s">
        <v>261</v>
      </c>
      <c r="E4" s="32">
        <v>0.5</v>
      </c>
      <c r="F4" s="48">
        <v>0.05</v>
      </c>
      <c r="G4" s="54"/>
      <c r="H4" s="54"/>
    </row>
    <row r="5" spans="1:8" ht="84" customHeight="1">
      <c r="A5" s="34" t="s">
        <v>262</v>
      </c>
      <c r="B5" s="33" t="e">
        <f>VALUE(LEFT(#REF!,2))</f>
        <v>#REF!</v>
      </c>
      <c r="C5" s="35" t="s">
        <v>263</v>
      </c>
      <c r="D5" s="35" t="s">
        <v>264</v>
      </c>
      <c r="E5" s="36">
        <v>0.5</v>
      </c>
      <c r="F5" s="48">
        <v>0.05</v>
      </c>
      <c r="G5" s="54"/>
      <c r="H5" s="54"/>
    </row>
    <row r="6" spans="1:8" ht="76.5">
      <c r="A6" s="34" t="s">
        <v>265</v>
      </c>
      <c r="B6" s="33" t="e">
        <f>VALUE(LEFT(#REF!,2))</f>
        <v>#REF!</v>
      </c>
      <c r="C6" s="35" t="s">
        <v>266</v>
      </c>
      <c r="D6" s="35" t="s">
        <v>267</v>
      </c>
      <c r="E6" s="36">
        <v>0.5</v>
      </c>
      <c r="F6" s="48">
        <v>0.05</v>
      </c>
      <c r="G6" s="54"/>
      <c r="H6" s="54"/>
    </row>
    <row r="7" spans="1:8" ht="132.6" customHeight="1">
      <c r="A7" s="24" t="s">
        <v>268</v>
      </c>
      <c r="B7" s="31" t="e">
        <f>VALUE(LEFT(#REF!,2))</f>
        <v>#REF!</v>
      </c>
      <c r="C7" s="21" t="s">
        <v>269</v>
      </c>
      <c r="D7" s="21" t="s">
        <v>270</v>
      </c>
      <c r="E7" s="32">
        <v>0.5</v>
      </c>
      <c r="F7" s="48">
        <v>0.05</v>
      </c>
      <c r="G7" s="54"/>
      <c r="H7" s="54"/>
    </row>
    <row r="8" spans="1:8" ht="91.5" customHeight="1">
      <c r="A8" s="24" t="s">
        <v>271</v>
      </c>
      <c r="B8" s="31" t="e">
        <f>VALUE(LEFT(#REF!,2))</f>
        <v>#REF!</v>
      </c>
      <c r="C8" s="21" t="s">
        <v>272</v>
      </c>
      <c r="D8" s="21" t="s">
        <v>273</v>
      </c>
      <c r="E8" s="32">
        <v>0.5</v>
      </c>
      <c r="F8" s="48">
        <v>0.05</v>
      </c>
      <c r="G8" s="54"/>
      <c r="H8" s="54"/>
    </row>
    <row r="9" spans="1:8" ht="89.45" customHeight="1">
      <c r="A9" s="24" t="s">
        <v>274</v>
      </c>
      <c r="B9" s="31" t="e">
        <f>VALUE(LEFT(#REF!,2))</f>
        <v>#REF!</v>
      </c>
      <c r="C9" s="21" t="s">
        <v>275</v>
      </c>
      <c r="D9" s="21" t="s">
        <v>273</v>
      </c>
      <c r="E9" s="32">
        <v>0.5</v>
      </c>
      <c r="F9" s="48">
        <v>0.05</v>
      </c>
      <c r="G9" s="54"/>
      <c r="H9" s="54"/>
    </row>
    <row r="10" spans="1:8" ht="74.099999999999994" customHeight="1">
      <c r="A10" s="24" t="s">
        <v>276</v>
      </c>
      <c r="B10" s="31" t="e">
        <f>VALUE(LEFT(#REF!,2))</f>
        <v>#REF!</v>
      </c>
      <c r="C10" s="21" t="s">
        <v>277</v>
      </c>
      <c r="D10" s="21" t="s">
        <v>277</v>
      </c>
      <c r="E10" s="32">
        <v>0.5</v>
      </c>
      <c r="F10" s="48">
        <v>0.05</v>
      </c>
      <c r="G10" s="54"/>
      <c r="H10" s="54"/>
    </row>
    <row r="11" spans="1:8" ht="94.5" customHeight="1">
      <c r="A11" s="24" t="s">
        <v>278</v>
      </c>
      <c r="B11" s="31" t="e">
        <f>VALUE(LEFT(#REF!,2))</f>
        <v>#REF!</v>
      </c>
      <c r="C11" s="21" t="s">
        <v>279</v>
      </c>
      <c r="D11" s="21" t="s">
        <v>279</v>
      </c>
      <c r="E11" s="32">
        <v>0.5</v>
      </c>
      <c r="F11" s="48">
        <v>0.05</v>
      </c>
      <c r="G11" s="54"/>
      <c r="H11" s="54"/>
    </row>
    <row r="12" spans="1:8" ht="66" customHeight="1">
      <c r="A12" s="24" t="s">
        <v>280</v>
      </c>
      <c r="B12" s="31" t="e">
        <f>VALUE(LEFT(#REF!,2))</f>
        <v>#REF!</v>
      </c>
      <c r="C12" s="21" t="s">
        <v>281</v>
      </c>
      <c r="D12" s="21" t="s">
        <v>282</v>
      </c>
      <c r="E12" s="32">
        <v>0.5</v>
      </c>
      <c r="F12" s="48">
        <v>0.04</v>
      </c>
      <c r="G12" s="54"/>
      <c r="H12" s="54"/>
    </row>
    <row r="13" spans="1:8" ht="122.1" customHeight="1">
      <c r="A13" s="24" t="s">
        <v>283</v>
      </c>
      <c r="B13" s="31" t="e">
        <f>VALUE(LEFT(#REF!,2))</f>
        <v>#REF!</v>
      </c>
      <c r="C13" s="21" t="s">
        <v>284</v>
      </c>
      <c r="D13" s="21" t="s">
        <v>285</v>
      </c>
      <c r="E13" s="32">
        <v>0.33</v>
      </c>
      <c r="F13" s="48">
        <v>0.04</v>
      </c>
      <c r="G13" s="54"/>
      <c r="H13" s="54"/>
    </row>
    <row r="14" spans="1:8" ht="74.099999999999994" customHeight="1">
      <c r="A14" s="24" t="s">
        <v>286</v>
      </c>
      <c r="B14" s="31" t="e">
        <f>VALUE(LEFT(#REF!,2))</f>
        <v>#REF!</v>
      </c>
      <c r="C14" s="21" t="s">
        <v>287</v>
      </c>
      <c r="D14" s="21" t="s">
        <v>287</v>
      </c>
      <c r="E14" s="32">
        <v>0.33</v>
      </c>
      <c r="F14" s="48">
        <v>0.04</v>
      </c>
      <c r="G14" s="54"/>
      <c r="H14" s="54"/>
    </row>
    <row r="15" spans="1:8" ht="54.95" customHeight="1">
      <c r="A15" s="24" t="s">
        <v>288</v>
      </c>
      <c r="B15" s="31" t="e">
        <f>VALUE(LEFT(#REF!,2))</f>
        <v>#REF!</v>
      </c>
      <c r="C15" s="21" t="s">
        <v>289</v>
      </c>
      <c r="D15" s="21" t="s">
        <v>289</v>
      </c>
      <c r="E15" s="32">
        <v>0.33</v>
      </c>
      <c r="F15" s="48">
        <v>0.05</v>
      </c>
      <c r="G15" s="54"/>
      <c r="H15" s="54"/>
    </row>
    <row r="16" spans="1:8" ht="93" customHeight="1">
      <c r="A16" s="24" t="s">
        <v>290</v>
      </c>
      <c r="B16" s="31" t="e">
        <f>VALUE(LEFT(#REF!,2))</f>
        <v>#REF!</v>
      </c>
      <c r="C16" s="21" t="s">
        <v>291</v>
      </c>
      <c r="D16" s="21" t="s">
        <v>291</v>
      </c>
      <c r="E16" s="32">
        <v>0.5</v>
      </c>
      <c r="F16" s="48">
        <v>0.04</v>
      </c>
      <c r="G16" s="54"/>
      <c r="H16" s="54"/>
    </row>
    <row r="17" spans="1:8" ht="54.95" customHeight="1">
      <c r="A17" s="24" t="s">
        <v>292</v>
      </c>
      <c r="B17" s="31" t="e">
        <f>VALUE(LEFT(#REF!,2))</f>
        <v>#REF!</v>
      </c>
      <c r="C17" s="21" t="s">
        <v>293</v>
      </c>
      <c r="D17" s="21" t="s">
        <v>293</v>
      </c>
      <c r="E17" s="32">
        <v>0.5</v>
      </c>
      <c r="F17" s="48">
        <v>0.04</v>
      </c>
      <c r="G17" s="54"/>
      <c r="H17" s="54"/>
    </row>
    <row r="18" spans="1:8" ht="95.1" customHeight="1">
      <c r="A18" s="24" t="s">
        <v>294</v>
      </c>
      <c r="B18" s="31" t="e">
        <f>VALUE(LEFT(#REF!,2))</f>
        <v>#REF!</v>
      </c>
      <c r="C18" s="21" t="s">
        <v>295</v>
      </c>
      <c r="D18" s="21" t="s">
        <v>296</v>
      </c>
      <c r="E18" s="32">
        <v>0.4</v>
      </c>
      <c r="F18" s="48">
        <v>0.04</v>
      </c>
      <c r="G18" s="54"/>
      <c r="H18" s="54"/>
    </row>
    <row r="19" spans="1:8" ht="103.5" customHeight="1">
      <c r="A19" s="24" t="s">
        <v>297</v>
      </c>
      <c r="B19" s="31" t="e">
        <f>VALUE(LEFT(#REF!,2))</f>
        <v>#REF!</v>
      </c>
      <c r="C19" s="21" t="s">
        <v>298</v>
      </c>
      <c r="D19" s="21" t="s">
        <v>299</v>
      </c>
      <c r="E19" s="32">
        <v>0.4</v>
      </c>
      <c r="F19" s="48">
        <v>0.04</v>
      </c>
      <c r="G19" s="54"/>
      <c r="H19" s="54"/>
    </row>
    <row r="20" spans="1:8" ht="107.1" customHeight="1">
      <c r="A20" s="24" t="s">
        <v>300</v>
      </c>
      <c r="B20" s="31" t="e">
        <f>VALUE(LEFT(#REF!,2))</f>
        <v>#REF!</v>
      </c>
      <c r="C20" s="21" t="s">
        <v>301</v>
      </c>
      <c r="D20" s="21" t="s">
        <v>302</v>
      </c>
      <c r="E20" s="32">
        <v>0.2</v>
      </c>
      <c r="F20" s="48">
        <v>0.02</v>
      </c>
      <c r="G20" s="54"/>
      <c r="H20" s="54"/>
    </row>
    <row r="21" spans="1:8" ht="54.95" customHeight="1">
      <c r="A21" s="24" t="s">
        <v>303</v>
      </c>
      <c r="B21" s="31" t="e">
        <f>VALUE(LEFT(#REF!,2))</f>
        <v>#REF!</v>
      </c>
      <c r="C21" s="21" t="s">
        <v>304</v>
      </c>
      <c r="D21" s="21" t="s">
        <v>305</v>
      </c>
      <c r="E21" s="32">
        <v>0.2</v>
      </c>
      <c r="F21" s="48">
        <v>0.02</v>
      </c>
      <c r="G21" s="54"/>
      <c r="H21" s="54"/>
    </row>
    <row r="22" spans="1:8" ht="54.95" customHeight="1">
      <c r="A22" s="24" t="s">
        <v>306</v>
      </c>
      <c r="B22" s="31" t="e">
        <f>VALUE(LEFT(#REF!,2))</f>
        <v>#REF!</v>
      </c>
      <c r="C22" s="21" t="s">
        <v>307</v>
      </c>
      <c r="D22" s="21" t="s">
        <v>308</v>
      </c>
      <c r="E22" s="32">
        <v>0.2</v>
      </c>
      <c r="F22" s="48">
        <v>0.02</v>
      </c>
      <c r="G22" s="54"/>
      <c r="H22" s="54"/>
    </row>
    <row r="23" spans="1:8" ht="98.45" customHeight="1">
      <c r="A23" s="24" t="s">
        <v>309</v>
      </c>
      <c r="B23" s="31" t="e">
        <f>VALUE(LEFT(#REF!,2))</f>
        <v>#REF!</v>
      </c>
      <c r="C23" s="21" t="s">
        <v>310</v>
      </c>
      <c r="D23" s="21" t="s">
        <v>311</v>
      </c>
      <c r="E23" s="32">
        <v>0.2</v>
      </c>
      <c r="F23" s="48">
        <v>0.02</v>
      </c>
      <c r="G23" s="54"/>
      <c r="H23" s="54"/>
    </row>
    <row r="24" spans="1:8" ht="54.95" customHeight="1">
      <c r="A24" s="24" t="s">
        <v>312</v>
      </c>
      <c r="B24" s="31" t="e">
        <f>VALUE(LEFT(#REF!,2))</f>
        <v>#REF!</v>
      </c>
      <c r="C24" s="21" t="s">
        <v>313</v>
      </c>
      <c r="D24" s="21" t="s">
        <v>314</v>
      </c>
      <c r="E24" s="32">
        <v>0.2</v>
      </c>
      <c r="F24" s="48">
        <v>0.02</v>
      </c>
      <c r="G24" s="54"/>
      <c r="H24" s="54"/>
    </row>
    <row r="25" spans="1:8" ht="54.95" customHeight="1">
      <c r="A25" s="24" t="s">
        <v>315</v>
      </c>
      <c r="B25" s="31" t="e">
        <f>VALUE(LEFT(#REF!,2))</f>
        <v>#REF!</v>
      </c>
      <c r="C25" s="21" t="s">
        <v>316</v>
      </c>
      <c r="D25" s="21" t="s">
        <v>316</v>
      </c>
      <c r="E25" s="32">
        <v>0.2</v>
      </c>
      <c r="F25" s="48">
        <v>0.04</v>
      </c>
      <c r="G25" s="54"/>
      <c r="H25" s="54"/>
    </row>
    <row r="26" spans="1:8" ht="90.6" customHeight="1">
      <c r="A26" s="24" t="s">
        <v>317</v>
      </c>
      <c r="B26" s="31" t="e">
        <f>VALUE(LEFT(#REF!,2))</f>
        <v>#REF!</v>
      </c>
      <c r="C26" s="21" t="s">
        <v>318</v>
      </c>
      <c r="D26" s="21" t="s">
        <v>319</v>
      </c>
      <c r="E26" s="32">
        <v>0.5</v>
      </c>
      <c r="F26" s="48">
        <v>0.04</v>
      </c>
      <c r="G26" s="54"/>
      <c r="H26" s="54"/>
    </row>
    <row r="27" spans="1:8" ht="54.95" customHeight="1">
      <c r="A27" s="24" t="s">
        <v>320</v>
      </c>
      <c r="B27" s="31" t="e">
        <f>VALUE(LEFT(#REF!,2))</f>
        <v>#REF!</v>
      </c>
      <c r="C27" s="21" t="s">
        <v>321</v>
      </c>
      <c r="D27" s="21" t="s">
        <v>322</v>
      </c>
      <c r="E27" s="32">
        <v>0.5</v>
      </c>
      <c r="F27" s="48">
        <v>0.04</v>
      </c>
      <c r="G27" s="54"/>
      <c r="H27" s="54"/>
    </row>
    <row r="28" spans="1:8" ht="54.95" customHeight="1">
      <c r="A28" s="24"/>
      <c r="B28" s="31"/>
      <c r="D28" s="21"/>
      <c r="E28" s="32">
        <f>SUBTOTAL(109,E3:E27)</f>
        <v>9.9899999999999984</v>
      </c>
      <c r="F28" s="48">
        <f>SUBTOTAL(109,F3:F27)</f>
        <v>1.0000000000000002</v>
      </c>
      <c r="G28" s="54"/>
      <c r="H28" s="54"/>
    </row>
    <row r="29" spans="1:8" ht="54.95" customHeight="1">
      <c r="A29" s="24"/>
      <c r="B29" s="31"/>
      <c r="D29" s="21"/>
      <c r="E29" s="32"/>
      <c r="F29" s="48"/>
      <c r="G29" s="54"/>
      <c r="H29" s="54"/>
    </row>
    <row r="30" spans="1:8" ht="54.95" customHeight="1">
      <c r="A30" s="24"/>
      <c r="B30" s="31"/>
      <c r="D30" s="21"/>
      <c r="E30" s="32"/>
      <c r="F30" s="48"/>
      <c r="G30" s="54"/>
      <c r="H30" s="54"/>
    </row>
    <row r="31" spans="1:8" ht="54.95" customHeight="1">
      <c r="A31" s="24"/>
      <c r="B31" s="31"/>
      <c r="D31" s="21"/>
      <c r="E31" s="32"/>
      <c r="F31" s="48"/>
      <c r="G31" s="54"/>
      <c r="H31" s="54"/>
    </row>
    <row r="32" spans="1:8" ht="54.95" customHeight="1">
      <c r="A32" s="24"/>
      <c r="B32" s="31"/>
      <c r="D32" s="21"/>
      <c r="E32" s="32"/>
      <c r="F32" s="48"/>
      <c r="G32" s="54"/>
      <c r="H32" s="54"/>
    </row>
    <row r="33" spans="1:8" ht="54.95" customHeight="1">
      <c r="A33" s="24"/>
      <c r="B33" s="31"/>
      <c r="D33" s="21"/>
      <c r="E33" s="32"/>
      <c r="F33" s="48"/>
      <c r="G33" s="54"/>
      <c r="H33" s="54"/>
    </row>
    <row r="34" spans="1:8" ht="54.95" customHeight="1">
      <c r="A34" s="24"/>
      <c r="B34" s="31"/>
      <c r="D34" s="21"/>
      <c r="E34" s="32"/>
      <c r="F34" s="48"/>
      <c r="G34" s="54"/>
      <c r="H34" s="54"/>
    </row>
    <row r="35" spans="1:8" ht="54.95" customHeight="1">
      <c r="A35" s="24"/>
      <c r="B35" s="31"/>
      <c r="D35" s="21"/>
      <c r="E35" s="32"/>
      <c r="F35" s="48"/>
      <c r="G35" s="54"/>
      <c r="H35" s="54"/>
    </row>
    <row r="36" spans="1:8" ht="54.95" customHeight="1">
      <c r="A36" s="24"/>
      <c r="B36" s="31"/>
      <c r="D36" s="21"/>
      <c r="E36" s="32"/>
      <c r="F36" s="48"/>
      <c r="G36" s="54"/>
      <c r="H36" s="54"/>
    </row>
    <row r="37" spans="1:8" ht="54.95" customHeight="1">
      <c r="A37" s="24"/>
      <c r="B37" s="31"/>
      <c r="D37" s="21"/>
      <c r="E37" s="32"/>
      <c r="F37" s="48"/>
      <c r="G37" s="54"/>
      <c r="H37" s="54"/>
    </row>
    <row r="38" spans="1:8" ht="54.95" customHeight="1">
      <c r="A38" s="24"/>
      <c r="B38" s="31"/>
      <c r="D38" s="21"/>
      <c r="E38" s="32"/>
      <c r="F38" s="48"/>
      <c r="G38" s="54"/>
      <c r="H38" s="54"/>
    </row>
    <row r="39" spans="1:8" ht="54.95" customHeight="1">
      <c r="A39" s="24"/>
      <c r="B39" s="31"/>
      <c r="D39" s="21"/>
      <c r="E39" s="32"/>
      <c r="F39" s="48"/>
      <c r="G39" s="54"/>
      <c r="H39" s="54"/>
    </row>
    <row r="40" spans="1:8" ht="54.95" customHeight="1">
      <c r="A40" s="24"/>
      <c r="B40" s="31"/>
      <c r="D40" s="21"/>
      <c r="E40" s="32"/>
      <c r="F40" s="48"/>
      <c r="G40" s="54"/>
      <c r="H40" s="54"/>
    </row>
    <row r="41" spans="1:8" ht="54.95" customHeight="1">
      <c r="A41" s="24"/>
      <c r="B41" s="31"/>
      <c r="D41" s="21"/>
      <c r="E41" s="32"/>
      <c r="F41" s="48"/>
      <c r="G41" s="54"/>
      <c r="H41" s="54"/>
    </row>
    <row r="42" spans="1:8" ht="54.95" customHeight="1">
      <c r="A42" s="24"/>
      <c r="B42" s="31"/>
      <c r="D42" s="21"/>
      <c r="E42" s="32"/>
      <c r="F42" s="48"/>
      <c r="G42" s="54"/>
      <c r="H42" s="54"/>
    </row>
    <row r="43" spans="1:8" ht="54.95" customHeight="1">
      <c r="A43" s="24"/>
      <c r="B43" s="31"/>
      <c r="D43" s="21"/>
      <c r="E43" s="32"/>
      <c r="F43" s="48"/>
      <c r="G43" s="54"/>
      <c r="H43" s="54"/>
    </row>
    <row r="44" spans="1:8" ht="54.95" customHeight="1">
      <c r="A44" s="24"/>
      <c r="B44" s="31"/>
      <c r="D44" s="21"/>
      <c r="E44" s="32"/>
      <c r="F44" s="48"/>
      <c r="G44" s="54"/>
      <c r="H44" s="54"/>
    </row>
    <row r="45" spans="1:8" ht="54.95" customHeight="1">
      <c r="A45" s="24"/>
      <c r="B45" s="31"/>
      <c r="D45" s="21"/>
      <c r="E45" s="32"/>
      <c r="F45" s="48"/>
      <c r="G45" s="54"/>
      <c r="H45" s="54"/>
    </row>
    <row r="46" spans="1:8" ht="54.95" customHeight="1">
      <c r="A46" s="24"/>
      <c r="B46" s="31"/>
      <c r="D46" s="21"/>
      <c r="E46" s="32"/>
      <c r="F46" s="48"/>
      <c r="G46" s="54"/>
      <c r="H46" s="54"/>
    </row>
    <row r="47" spans="1:8" ht="54.95" customHeight="1">
      <c r="A47" s="24"/>
      <c r="B47" s="31"/>
      <c r="D47" s="21"/>
      <c r="E47" s="32"/>
      <c r="F47" s="48"/>
      <c r="G47" s="54"/>
      <c r="H47" s="54"/>
    </row>
    <row r="48" spans="1:8" ht="54.95" customHeight="1">
      <c r="A48" s="24"/>
      <c r="B48" s="31"/>
      <c r="D48" s="21"/>
      <c r="E48" s="32"/>
      <c r="F48" s="48"/>
      <c r="G48" s="54"/>
      <c r="H48" s="54"/>
    </row>
    <row r="49" spans="1:8" ht="54.95" customHeight="1">
      <c r="A49" s="24"/>
      <c r="B49" s="31"/>
      <c r="D49" s="21"/>
      <c r="E49" s="32"/>
      <c r="F49" s="48"/>
      <c r="G49" s="54"/>
      <c r="H49" s="54"/>
    </row>
    <row r="50" spans="1:8" ht="54.95" customHeight="1">
      <c r="A50" s="24"/>
      <c r="B50" s="31"/>
      <c r="D50" s="21"/>
      <c r="E50" s="32"/>
      <c r="F50" s="48"/>
      <c r="G50" s="54"/>
      <c r="H50" s="54"/>
    </row>
    <row r="51" spans="1:8" ht="54.95" customHeight="1">
      <c r="A51" s="24"/>
      <c r="B51" s="31"/>
      <c r="D51" s="21"/>
      <c r="E51" s="32"/>
      <c r="F51" s="48"/>
      <c r="G51" s="54"/>
      <c r="H51" s="54"/>
    </row>
    <row r="52" spans="1:8" ht="54.95" customHeight="1">
      <c r="A52" s="24"/>
      <c r="B52" s="31"/>
      <c r="D52" s="21"/>
      <c r="E52" s="32"/>
      <c r="F52" s="48"/>
      <c r="G52" s="54"/>
      <c r="H52" s="54"/>
    </row>
    <row r="53" spans="1:8" ht="54.95" customHeight="1">
      <c r="A53" s="24"/>
      <c r="B53" s="31"/>
      <c r="D53" s="21"/>
      <c r="E53" s="32"/>
      <c r="F53" s="48"/>
      <c r="G53" s="54"/>
      <c r="H53" s="54"/>
    </row>
    <row r="54" spans="1:8" ht="54.95" customHeight="1">
      <c r="A54" s="24"/>
      <c r="B54" s="31"/>
      <c r="D54" s="21"/>
      <c r="E54" s="32"/>
      <c r="F54" s="48"/>
      <c r="G54" s="54"/>
      <c r="H54" s="54"/>
    </row>
    <row r="55" spans="1:8" ht="54.95" customHeight="1">
      <c r="A55" s="24"/>
      <c r="B55" s="31"/>
      <c r="D55" s="21"/>
      <c r="E55" s="32"/>
      <c r="F55" s="48"/>
      <c r="G55" s="54"/>
      <c r="H55" s="54"/>
    </row>
    <row r="56" spans="1:8" ht="54.95" customHeight="1">
      <c r="A56" s="24"/>
      <c r="B56" s="31"/>
      <c r="D56" s="21"/>
      <c r="E56" s="32"/>
      <c r="F56" s="48"/>
      <c r="G56" s="54"/>
      <c r="H56" s="54"/>
    </row>
    <row r="57" spans="1:8" ht="54.95" customHeight="1">
      <c r="A57" s="24"/>
      <c r="B57" s="31"/>
      <c r="D57" s="21"/>
      <c r="E57" s="32"/>
      <c r="F57" s="48"/>
      <c r="G57" s="54"/>
      <c r="H57" s="54"/>
    </row>
    <row r="58" spans="1:8" ht="54.95" customHeight="1">
      <c r="A58" s="24" t="s">
        <v>323</v>
      </c>
      <c r="B58" s="31" t="e">
        <f>VALUE(LEFT(#REF!,2))</f>
        <v>#REF!</v>
      </c>
      <c r="D58" s="21"/>
      <c r="E58" s="32"/>
      <c r="F58" s="48" t="e">
        <f>#REF!*VLOOKUP(B58,#REF!,4,TRUE)</f>
        <v>#REF!</v>
      </c>
      <c r="G58" s="54"/>
      <c r="H58" s="54"/>
    </row>
    <row r="59" spans="1:8" ht="54.95" customHeight="1">
      <c r="A59" s="24" t="s">
        <v>324</v>
      </c>
      <c r="B59" s="31" t="e">
        <f>VALUE(LEFT(#REF!,2))</f>
        <v>#REF!</v>
      </c>
      <c r="D59" s="21"/>
      <c r="E59" s="32"/>
      <c r="F59" s="48" t="e">
        <f>#REF!*VLOOKUP(B59,#REF!,4,TRUE)</f>
        <v>#REF!</v>
      </c>
      <c r="G59" s="54"/>
      <c r="H59" s="54"/>
    </row>
    <row r="60" spans="1:8" ht="54.95" customHeight="1">
      <c r="A60" s="24" t="s">
        <v>325</v>
      </c>
      <c r="B60" s="31" t="e">
        <f>VALUE(LEFT(#REF!,2))</f>
        <v>#REF!</v>
      </c>
      <c r="D60" s="21"/>
      <c r="E60" s="32"/>
      <c r="F60" s="48" t="e">
        <f>#REF!*VLOOKUP(B60,#REF!,4,TRUE)</f>
        <v>#REF!</v>
      </c>
      <c r="G60" s="54"/>
      <c r="H60" s="54"/>
    </row>
    <row r="61" spans="1:8" ht="54.95" customHeight="1">
      <c r="A61" s="24" t="s">
        <v>326</v>
      </c>
      <c r="B61" s="31" t="e">
        <f>VALUE(LEFT(#REF!,2))</f>
        <v>#REF!</v>
      </c>
      <c r="D61" s="21"/>
      <c r="E61" s="32"/>
      <c r="F61" s="48" t="e">
        <f>#REF!*VLOOKUP(B61,#REF!,4,TRUE)</f>
        <v>#REF!</v>
      </c>
      <c r="G61" s="54"/>
      <c r="H61" s="54"/>
    </row>
    <row r="62" spans="1:8" ht="54.95" customHeight="1">
      <c r="A62" s="24" t="s">
        <v>327</v>
      </c>
      <c r="B62" s="31" t="e">
        <f>VALUE(LEFT(#REF!,2))</f>
        <v>#REF!</v>
      </c>
      <c r="D62" s="21"/>
      <c r="E62" s="32"/>
      <c r="F62" s="48" t="e">
        <f>#REF!*VLOOKUP(B62,#REF!,4,TRUE)</f>
        <v>#REF!</v>
      </c>
      <c r="G62" s="54"/>
      <c r="H62" s="54"/>
    </row>
    <row r="63" spans="1:8" ht="54.95" customHeight="1">
      <c r="A63" s="24" t="s">
        <v>328</v>
      </c>
      <c r="B63" s="31" t="e">
        <f>VALUE(LEFT(#REF!,2))</f>
        <v>#REF!</v>
      </c>
      <c r="D63" s="21"/>
      <c r="E63" s="32"/>
      <c r="F63" s="48" t="e">
        <f>#REF!*VLOOKUP(B63,#REF!,4,TRUE)</f>
        <v>#REF!</v>
      </c>
      <c r="G63" s="54"/>
      <c r="H63" s="54"/>
    </row>
    <row r="64" spans="1:8">
      <c r="A64" s="24"/>
      <c r="B64" s="31" t="e">
        <f>VALUE(LEFT(#REF!,2))</f>
        <v>#REF!</v>
      </c>
      <c r="D64" s="21"/>
      <c r="E64" s="32"/>
      <c r="F64" s="48"/>
      <c r="G64" s="54"/>
      <c r="H64" s="54"/>
    </row>
    <row r="65" spans="1:8">
      <c r="A65" s="24" t="s">
        <v>329</v>
      </c>
      <c r="B65" s="31" t="e">
        <f>VALUE(LEFT(#REF!,2))</f>
        <v>#REF!</v>
      </c>
      <c r="D65" s="21"/>
      <c r="E65" s="32"/>
      <c r="F65" s="48"/>
      <c r="G65" s="54"/>
      <c r="H65" s="54"/>
    </row>
  </sheetData>
  <mergeCells count="1">
    <mergeCell ref="G1:H1"/>
  </mergeCells>
  <phoneticPr fontId="2" type="noConversion"/>
  <conditionalFormatting sqref="A3:F63">
    <cfRule type="expression" dxfId="61" priority="2">
      <formula>ISEVEN($B3)</formula>
    </cfRule>
  </conditionalFormatting>
  <conditionalFormatting sqref="A64:F65">
    <cfRule type="expression" dxfId="60" priority="1">
      <formula>ISEVEN($B64)</formula>
    </cfRule>
  </conditionalFormatting>
  <pageMargins left="0.7" right="0.7" top="0.75" bottom="0.75" header="0.3" footer="0.3"/>
  <pageSetup paperSize="9" orientation="portrait"/>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G46"/>
  <sheetViews>
    <sheetView workbookViewId="0">
      <pane ySplit="2" topLeftCell="E10" activePane="bottomLeft" state="frozen"/>
      <selection pane="bottomLeft" activeCell="E10" sqref="E10"/>
    </sheetView>
  </sheetViews>
  <sheetFormatPr defaultColWidth="11.42578125" defaultRowHeight="14.45"/>
  <cols>
    <col min="1" max="1" width="16.140625" style="12" customWidth="1"/>
    <col min="2" max="2" width="17.140625" style="12" customWidth="1"/>
    <col min="3" max="3" width="41.28515625" style="3" customWidth="1"/>
    <col min="4" max="4" width="1.42578125" style="3" hidden="1" customWidth="1"/>
    <col min="5" max="5" width="41.28515625" style="3" customWidth="1"/>
    <col min="6" max="7" width="33.7109375" style="3" customWidth="1"/>
    <col min="8" max="16384" width="11.42578125" style="3"/>
  </cols>
  <sheetData>
    <row r="1" spans="1:7" ht="14.45" customHeight="1">
      <c r="A1" s="91" t="s">
        <v>330</v>
      </c>
      <c r="B1" s="92"/>
      <c r="C1" s="47" t="s">
        <v>331</v>
      </c>
      <c r="E1" s="90" t="s">
        <v>332</v>
      </c>
      <c r="F1" s="90"/>
      <c r="G1" s="90"/>
    </row>
    <row r="2" spans="1:7" ht="14.1" customHeight="1">
      <c r="A2" s="28" t="s">
        <v>333</v>
      </c>
      <c r="B2" s="29" t="s">
        <v>334</v>
      </c>
      <c r="C2" s="29" t="s">
        <v>335</v>
      </c>
      <c r="D2" s="29" t="s">
        <v>336</v>
      </c>
      <c r="E2" s="29" t="s">
        <v>337</v>
      </c>
    </row>
    <row r="3" spans="1:7" ht="80.099999999999994" customHeight="1">
      <c r="A3" s="49" t="s">
        <v>338</v>
      </c>
      <c r="B3" s="43" t="s">
        <v>339</v>
      </c>
      <c r="C3" s="61" t="s">
        <v>340</v>
      </c>
      <c r="D3" s="3" t="e">
        <f>MATCH(Tabla5[[#This Row],[(Sin cambios)]],Tabla6[[#All],[Saberes básicos]],0)</f>
        <v>#N/A</v>
      </c>
      <c r="E3" s="61" t="s">
        <v>340</v>
      </c>
    </row>
    <row r="4" spans="1:7" ht="26.45" customHeight="1">
      <c r="A4" s="49"/>
      <c r="B4" s="43"/>
      <c r="C4" s="63" t="s">
        <v>341</v>
      </c>
      <c r="D4" s="3">
        <f>MATCH(Tabla5[[#This Row],[(Sin cambios)]],Tabla6[[#All],[Saberes básicos]],0)</f>
        <v>10</v>
      </c>
      <c r="E4" s="63" t="s">
        <v>341</v>
      </c>
    </row>
    <row r="5" spans="1:7" ht="87">
      <c r="A5" s="49"/>
      <c r="B5" s="43"/>
      <c r="C5" s="51" t="s">
        <v>342</v>
      </c>
      <c r="D5" s="3">
        <f>MATCH(Tabla5[[#This Row],[(Sin cambios)]],Tabla6[[#All],[Saberes básicos]],0)</f>
        <v>11</v>
      </c>
      <c r="E5" s="51" t="s">
        <v>342</v>
      </c>
    </row>
    <row r="6" spans="1:7">
      <c r="A6" s="49"/>
      <c r="B6" s="62"/>
      <c r="C6" s="51" t="s">
        <v>343</v>
      </c>
      <c r="D6" s="3">
        <f>MATCH(Tabla5[[#This Row],[(Sin cambios)]],Tabla6[[#All],[Saberes básicos]],0)</f>
        <v>17</v>
      </c>
      <c r="E6" s="51" t="s">
        <v>343</v>
      </c>
    </row>
    <row r="7" spans="1:7" ht="29.1">
      <c r="A7" s="49"/>
      <c r="B7" s="43"/>
      <c r="C7" s="51" t="s">
        <v>344</v>
      </c>
      <c r="D7" s="3" t="e">
        <f>MATCH(Tabla5[[#This Row],[(Sin cambios)]],Tabla6[[#All],[Saberes básicos]],0)</f>
        <v>#N/A</v>
      </c>
      <c r="E7" s="51" t="s">
        <v>344</v>
      </c>
    </row>
    <row r="8" spans="1:7" ht="57.95">
      <c r="A8" s="49"/>
      <c r="B8" s="43"/>
      <c r="C8" s="51" t="s">
        <v>345</v>
      </c>
      <c r="D8" s="3">
        <f>MATCH(Tabla5[[#This Row],[(Sin cambios)]],Tabla6[[#All],[Saberes básicos]],0)</f>
        <v>12</v>
      </c>
      <c r="E8" s="51" t="s">
        <v>345</v>
      </c>
    </row>
    <row r="9" spans="1:7" ht="43.5">
      <c r="A9" s="49"/>
      <c r="B9" s="43"/>
      <c r="C9" s="51" t="s">
        <v>346</v>
      </c>
      <c r="D9" s="3" t="e">
        <f>MATCH(Tabla5[[#This Row],[(Sin cambios)]],Tabla6[[#All],[Saberes básicos]],0)</f>
        <v>#N/A</v>
      </c>
      <c r="E9" s="51" t="s">
        <v>346</v>
      </c>
    </row>
    <row r="10" spans="1:7" ht="101.45">
      <c r="A10" s="50" t="s">
        <v>347</v>
      </c>
      <c r="B10" s="27" t="s">
        <v>348</v>
      </c>
      <c r="C10" s="52" t="s">
        <v>349</v>
      </c>
      <c r="D10" s="3" t="e">
        <f>MATCH(Tabla5[[#This Row],[(Sin cambios)]],Tabla6[[#All],[Saberes básicos]],0)</f>
        <v>#VALUE!</v>
      </c>
      <c r="E10" s="52" t="s">
        <v>349</v>
      </c>
    </row>
    <row r="11" spans="1:7" ht="29.1">
      <c r="A11" s="50"/>
      <c r="B11" s="27" t="s">
        <v>350</v>
      </c>
      <c r="C11" s="52" t="s">
        <v>351</v>
      </c>
      <c r="D11" s="3">
        <f>MATCH(Tabla5[[#This Row],[(Sin cambios)]],Tabla6[[#All],[Saberes básicos]],0)</f>
        <v>13</v>
      </c>
      <c r="E11" s="52" t="s">
        <v>351</v>
      </c>
    </row>
    <row r="12" spans="1:7" ht="29.1">
      <c r="A12" s="50"/>
      <c r="B12" s="27"/>
      <c r="C12" s="52" t="s">
        <v>352</v>
      </c>
      <c r="D12" s="3">
        <f>MATCH(Tabla5[[#This Row],[(Sin cambios)]],Tabla6[[#All],[Saberes básicos]],0)</f>
        <v>7</v>
      </c>
      <c r="E12" s="52" t="s">
        <v>352</v>
      </c>
    </row>
    <row r="13" spans="1:7" ht="72.599999999999994">
      <c r="A13" s="50"/>
      <c r="B13" s="27"/>
      <c r="C13" s="52" t="s">
        <v>353</v>
      </c>
      <c r="D13" s="3">
        <f>MATCH(Tabla5[[#This Row],[(Sin cambios)]],Tabla6[[#All],[Saberes básicos]],0)</f>
        <v>63</v>
      </c>
      <c r="E13" s="52" t="s">
        <v>353</v>
      </c>
    </row>
    <row r="14" spans="1:7" ht="43.5">
      <c r="A14" s="50"/>
      <c r="B14" s="27"/>
      <c r="C14" s="52" t="s">
        <v>354</v>
      </c>
      <c r="D14" s="3">
        <f>MATCH(Tabla5[[#This Row],[(Sin cambios)]],Tabla6[[#All],[Saberes básicos]],0)</f>
        <v>43</v>
      </c>
      <c r="E14" s="52" t="s">
        <v>354</v>
      </c>
    </row>
    <row r="15" spans="1:7" ht="101.45">
      <c r="A15" s="50"/>
      <c r="B15" s="27"/>
      <c r="C15" s="52" t="s">
        <v>355</v>
      </c>
      <c r="D15" s="3" t="e">
        <f>MATCH(Tabla5[[#This Row],[(Sin cambios)]],Tabla6[[#All],[Saberes básicos]],0)</f>
        <v>#VALUE!</v>
      </c>
      <c r="E15" s="52" t="s">
        <v>355</v>
      </c>
    </row>
    <row r="16" spans="1:7" ht="43.5">
      <c r="A16" s="50"/>
      <c r="B16" s="27"/>
      <c r="C16" s="52" t="s">
        <v>356</v>
      </c>
      <c r="D16" s="3">
        <f>MATCH(Tabla5[[#This Row],[(Sin cambios)]],Tabla6[[#All],[Saberes básicos]],0)</f>
        <v>70</v>
      </c>
      <c r="E16" s="52" t="s">
        <v>356</v>
      </c>
    </row>
    <row r="17" spans="1:5" ht="57.95">
      <c r="A17" s="50"/>
      <c r="B17" s="27" t="s">
        <v>357</v>
      </c>
      <c r="C17" s="52" t="s">
        <v>358</v>
      </c>
      <c r="D17" s="3">
        <f>MATCH(Tabla5[[#This Row],[(Sin cambios)]],Tabla6[[#All],[Saberes básicos]],0)</f>
        <v>73</v>
      </c>
      <c r="E17" s="52" t="s">
        <v>358</v>
      </c>
    </row>
    <row r="18" spans="1:5" ht="87">
      <c r="A18" s="50"/>
      <c r="B18" s="27"/>
      <c r="C18" s="52" t="s">
        <v>359</v>
      </c>
      <c r="D18" s="3" t="e">
        <f>MATCH(Tabla5[[#This Row],[(Sin cambios)]],Tabla6[[#All],[Saberes básicos]],0)</f>
        <v>#VALUE!</v>
      </c>
      <c r="E18" s="52" t="s">
        <v>359</v>
      </c>
    </row>
    <row r="19" spans="1:5" ht="87">
      <c r="A19" s="50"/>
      <c r="B19" s="27"/>
      <c r="C19" s="52" t="s">
        <v>360</v>
      </c>
      <c r="D19" s="3" t="e">
        <f>MATCH(Tabla5[[#This Row],[(Sin cambios)]],Tabla6[[#All],[Saberes básicos]],0)</f>
        <v>#VALUE!</v>
      </c>
      <c r="E19" s="52" t="s">
        <v>360</v>
      </c>
    </row>
    <row r="20" spans="1:5" ht="72.599999999999994">
      <c r="A20" s="50"/>
      <c r="B20" s="27"/>
      <c r="C20" s="52" t="s">
        <v>361</v>
      </c>
      <c r="D20" s="3">
        <f>MATCH(Tabla5[[#This Row],[(Sin cambios)]],Tabla6[[#All],[Saberes básicos]],0)</f>
        <v>3</v>
      </c>
      <c r="E20" s="52" t="s">
        <v>361</v>
      </c>
    </row>
    <row r="21" spans="1:5" ht="72.599999999999994">
      <c r="A21" s="50"/>
      <c r="B21" s="27"/>
      <c r="C21" s="52" t="s">
        <v>362</v>
      </c>
      <c r="D21" s="3" t="e">
        <f>MATCH(Tabla5[[#This Row],[(Sin cambios)]],Tabla6[[#All],[Saberes básicos]],0)</f>
        <v>#N/A</v>
      </c>
      <c r="E21" s="52" t="s">
        <v>362</v>
      </c>
    </row>
    <row r="22" spans="1:5" ht="130.5">
      <c r="A22" s="50"/>
      <c r="B22" s="27"/>
      <c r="C22" s="52" t="s">
        <v>363</v>
      </c>
      <c r="D22" s="3" t="e">
        <f>MATCH(Tabla5[[#This Row],[(Sin cambios)]],Tabla6[[#All],[Saberes básicos]],0)</f>
        <v>#VALUE!</v>
      </c>
      <c r="E22" s="52" t="s">
        <v>363</v>
      </c>
    </row>
    <row r="23" spans="1:5" ht="87">
      <c r="A23" s="50"/>
      <c r="B23" s="27" t="s">
        <v>364</v>
      </c>
      <c r="C23" s="52" t="s">
        <v>365</v>
      </c>
      <c r="D23" s="3">
        <f>MATCH(Tabla5[[#This Row],[(Sin cambios)]],Tabla6[[#All],[Saberes básicos]],0)</f>
        <v>58</v>
      </c>
      <c r="E23" s="52" t="s">
        <v>365</v>
      </c>
    </row>
    <row r="24" spans="1:5" ht="29.1">
      <c r="A24" s="50"/>
      <c r="B24" s="27"/>
      <c r="C24" s="52" t="s">
        <v>366</v>
      </c>
      <c r="D24" s="3">
        <f>MATCH(Tabla5[[#This Row],[(Sin cambios)]],Tabla6[[#All],[Saberes básicos]],0)</f>
        <v>34</v>
      </c>
      <c r="E24" s="52" t="s">
        <v>366</v>
      </c>
    </row>
    <row r="25" spans="1:5" ht="29.1">
      <c r="A25" s="50"/>
      <c r="B25" s="27"/>
      <c r="C25" s="52" t="s">
        <v>367</v>
      </c>
      <c r="D25" s="3" t="e">
        <f>MATCH(Tabla5[[#This Row],[(Sin cambios)]],Tabla6[[#All],[Saberes básicos]],0)</f>
        <v>#N/A</v>
      </c>
      <c r="E25" s="52" t="s">
        <v>367</v>
      </c>
    </row>
    <row r="26" spans="1:5" ht="57.95">
      <c r="A26" s="50"/>
      <c r="B26" s="27"/>
      <c r="C26" s="52" t="s">
        <v>368</v>
      </c>
      <c r="D26" s="3" t="e">
        <f>MATCH(Tabla5[[#This Row],[(Sin cambios)]],Tabla6[[#All],[Saberes básicos]],0)</f>
        <v>#N/A</v>
      </c>
      <c r="E26" s="52" t="s">
        <v>368</v>
      </c>
    </row>
    <row r="27" spans="1:5" ht="57.95">
      <c r="A27" s="50"/>
      <c r="B27" s="27"/>
      <c r="C27" s="52" t="s">
        <v>369</v>
      </c>
      <c r="D27" s="3">
        <f>MATCH(Tabla5[[#This Row],[(Sin cambios)]],Tabla6[[#All],[Saberes básicos]],0)</f>
        <v>16</v>
      </c>
      <c r="E27" s="52" t="s">
        <v>369</v>
      </c>
    </row>
    <row r="28" spans="1:5" ht="43.5">
      <c r="A28" s="50"/>
      <c r="B28" s="27"/>
      <c r="C28" s="52" t="s">
        <v>370</v>
      </c>
      <c r="D28" s="3">
        <f>MATCH(Tabla5[[#This Row],[(Sin cambios)]],Tabla6[[#All],[Saberes básicos]],0)</f>
        <v>45</v>
      </c>
      <c r="E28" s="52" t="s">
        <v>370</v>
      </c>
    </row>
    <row r="29" spans="1:5" ht="70.5" customHeight="1">
      <c r="A29" s="49" t="s">
        <v>371</v>
      </c>
      <c r="B29" s="43" t="s">
        <v>372</v>
      </c>
      <c r="C29" s="51" t="s">
        <v>373</v>
      </c>
      <c r="D29" s="3">
        <f>MATCH(Tabla5[[#This Row],[(Sin cambios)]],Tabla6[[#All],[Saberes básicos]],0)</f>
        <v>60</v>
      </c>
      <c r="E29" s="51" t="s">
        <v>373</v>
      </c>
    </row>
    <row r="30" spans="1:5" ht="29.1">
      <c r="A30" s="49"/>
      <c r="B30" s="43"/>
      <c r="C30" s="51" t="s">
        <v>374</v>
      </c>
      <c r="D30" s="3">
        <f>MATCH(Tabla5[[#This Row],[(Sin cambios)]],Tabla6[[#All],[Saberes básicos]],0)</f>
        <v>47</v>
      </c>
      <c r="E30" s="51" t="s">
        <v>374</v>
      </c>
    </row>
    <row r="31" spans="1:5" ht="29.1">
      <c r="A31" s="49"/>
      <c r="B31" s="43"/>
      <c r="C31" s="51" t="s">
        <v>375</v>
      </c>
      <c r="D31" s="3">
        <f>MATCH(Tabla5[[#This Row],[(Sin cambios)]],Tabla6[[#All],[Saberes básicos]],0)</f>
        <v>22</v>
      </c>
      <c r="E31" s="51" t="s">
        <v>375</v>
      </c>
    </row>
    <row r="32" spans="1:5" ht="57.95">
      <c r="A32" s="49"/>
      <c r="B32" s="43"/>
      <c r="C32" s="51" t="s">
        <v>376</v>
      </c>
      <c r="D32" s="3">
        <f>MATCH(Tabla5[[#This Row],[(Sin cambios)]],Tabla6[[#All],[Saberes básicos]],0)</f>
        <v>25</v>
      </c>
      <c r="E32" s="51" t="s">
        <v>376</v>
      </c>
    </row>
    <row r="33" spans="1:5" ht="72.599999999999994">
      <c r="A33" s="49"/>
      <c r="B33" s="43"/>
      <c r="C33" s="51" t="s">
        <v>377</v>
      </c>
      <c r="D33" s="3">
        <f>MATCH(Tabla5[[#This Row],[(Sin cambios)]],Tabla6[[#All],[Saberes básicos]],0)</f>
        <v>15</v>
      </c>
      <c r="E33" s="51" t="s">
        <v>377</v>
      </c>
    </row>
    <row r="34" spans="1:5" ht="57.95">
      <c r="A34" s="49"/>
      <c r="B34" s="43"/>
      <c r="C34" s="51" t="s">
        <v>378</v>
      </c>
      <c r="D34" s="3" t="e">
        <f>MATCH(Tabla5[[#This Row],[(Sin cambios)]],Tabla6[[#All],[Saberes básicos]],0)</f>
        <v>#N/A</v>
      </c>
      <c r="E34" s="51" t="s">
        <v>378</v>
      </c>
    </row>
    <row r="35" spans="1:5" ht="29.1">
      <c r="A35" s="49"/>
      <c r="B35" s="43" t="s">
        <v>379</v>
      </c>
      <c r="C35" s="51" t="s">
        <v>380</v>
      </c>
      <c r="D35" s="3">
        <f>MATCH(Tabla5[[#This Row],[(Sin cambios)]],Tabla6[[#All],[Saberes básicos]],0)</f>
        <v>24</v>
      </c>
      <c r="E35" s="51" t="s">
        <v>380</v>
      </c>
    </row>
    <row r="36" spans="1:5" ht="57.95">
      <c r="A36" s="49"/>
      <c r="B36" s="43"/>
      <c r="C36" s="51" t="s">
        <v>381</v>
      </c>
      <c r="D36" s="3">
        <f>MATCH(Tabla5[[#This Row],[(Sin cambios)]],Tabla6[[#All],[Saberes básicos]],0)</f>
        <v>4</v>
      </c>
      <c r="E36" s="51" t="s">
        <v>381</v>
      </c>
    </row>
    <row r="37" spans="1:5" ht="43.5">
      <c r="A37" s="49"/>
      <c r="B37" s="43"/>
      <c r="C37" s="51" t="s">
        <v>382</v>
      </c>
      <c r="D37" s="3">
        <f>MATCH(Tabla5[[#This Row],[(Sin cambios)]],Tabla6[[#All],[Saberes básicos]],0)</f>
        <v>23</v>
      </c>
      <c r="E37" s="51" t="s">
        <v>382</v>
      </c>
    </row>
    <row r="38" spans="1:5" ht="72.599999999999994">
      <c r="A38" s="49"/>
      <c r="B38" s="43"/>
      <c r="C38" s="51" t="s">
        <v>383</v>
      </c>
      <c r="D38" s="3" t="e">
        <f>MATCH(Tabla5[[#This Row],[(Sin cambios)]],Tabla6[[#All],[Saberes básicos]],0)</f>
        <v>#N/A</v>
      </c>
      <c r="E38" s="51" t="s">
        <v>383</v>
      </c>
    </row>
    <row r="39" spans="1:5" ht="43.5">
      <c r="A39" s="49"/>
      <c r="B39" s="43"/>
      <c r="C39" s="51" t="s">
        <v>384</v>
      </c>
      <c r="D39" s="3">
        <f>MATCH(Tabla5[[#This Row],[(Sin cambios)]],Tabla6[[#All],[Saberes básicos]],0)</f>
        <v>5</v>
      </c>
      <c r="E39" s="51" t="s">
        <v>384</v>
      </c>
    </row>
    <row r="40" spans="1:5" ht="43.5">
      <c r="A40" s="49"/>
      <c r="B40" s="43"/>
      <c r="C40" s="51" t="s">
        <v>385</v>
      </c>
      <c r="D40" s="3" t="e">
        <f>MATCH(Tabla5[[#This Row],[(Sin cambios)]],Tabla6[[#All],[Saberes básicos]],0)</f>
        <v>#N/A</v>
      </c>
      <c r="E40" s="51" t="s">
        <v>385</v>
      </c>
    </row>
    <row r="41" spans="1:5" ht="72.599999999999994">
      <c r="A41" s="58" t="s">
        <v>386</v>
      </c>
      <c r="B41" s="59" t="s">
        <v>387</v>
      </c>
      <c r="C41" s="60" t="s">
        <v>388</v>
      </c>
      <c r="D41" s="3" t="e">
        <f>MATCH(Tabla5[[#This Row],[(Sin cambios)]],Tabla6[[#All],[Saberes básicos]],0)</f>
        <v>#N/A</v>
      </c>
      <c r="E41" s="60" t="s">
        <v>388</v>
      </c>
    </row>
    <row r="42" spans="1:5" ht="101.45">
      <c r="A42" s="58"/>
      <c r="B42" s="59"/>
      <c r="C42" s="60" t="s">
        <v>389</v>
      </c>
      <c r="D42" s="3" t="e">
        <f>MATCH(Tabla5[[#This Row],[(Sin cambios)]],Tabla6[[#All],[Saberes básicos]],0)</f>
        <v>#VALUE!</v>
      </c>
      <c r="E42" s="60" t="s">
        <v>389</v>
      </c>
    </row>
    <row r="43" spans="1:5" ht="43.5">
      <c r="A43" s="58"/>
      <c r="B43" s="59"/>
      <c r="C43" s="60" t="s">
        <v>390</v>
      </c>
      <c r="D43" s="3" t="e">
        <f>MATCH(Tabla5[[#This Row],[(Sin cambios)]],Tabla6[[#All],[Saberes básicos]],0)</f>
        <v>#N/A</v>
      </c>
      <c r="E43" s="60" t="s">
        <v>390</v>
      </c>
    </row>
    <row r="44" spans="1:5" ht="29.1">
      <c r="A44" s="58"/>
      <c r="B44" s="59"/>
      <c r="C44" s="60" t="s">
        <v>391</v>
      </c>
      <c r="D44" s="3" t="e">
        <f>MATCH(Tabla5[[#This Row],[(Sin cambios)]],Tabla6[[#All],[Saberes básicos]],0)</f>
        <v>#N/A</v>
      </c>
      <c r="E44" s="60" t="s">
        <v>391</v>
      </c>
    </row>
    <row r="45" spans="1:5" ht="87">
      <c r="A45" s="58"/>
      <c r="B45" s="59"/>
      <c r="C45" s="60" t="s">
        <v>392</v>
      </c>
      <c r="D45" s="3" t="e">
        <f>MATCH(Tabla5[[#This Row],[(Sin cambios)]],Tabla6[[#All],[Saberes básicos]],0)</f>
        <v>#N/A</v>
      </c>
      <c r="E45" s="60" t="s">
        <v>392</v>
      </c>
    </row>
    <row r="46" spans="1:5" ht="43.5">
      <c r="A46" s="58"/>
      <c r="B46" s="59"/>
      <c r="C46" s="60" t="s">
        <v>393</v>
      </c>
      <c r="D46" s="3" t="e">
        <f>MATCH(Tabla5[[#This Row],[(Sin cambios)]],Tabla6[[#All],[Saberes básicos]],0)</f>
        <v>#N/A</v>
      </c>
      <c r="E46" s="60" t="s">
        <v>393</v>
      </c>
    </row>
  </sheetData>
  <mergeCells count="2">
    <mergeCell ref="E1:G1"/>
    <mergeCell ref="A1:B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76"/>
  <sheetViews>
    <sheetView topLeftCell="A24" zoomScale="78" zoomScaleNormal="78" workbookViewId="0">
      <selection activeCell="I24" sqref="I24"/>
    </sheetView>
  </sheetViews>
  <sheetFormatPr defaultColWidth="11.42578125" defaultRowHeight="14.45"/>
  <cols>
    <col min="1" max="1" width="6.140625" customWidth="1"/>
    <col min="2" max="2" width="22.7109375" customWidth="1"/>
    <col min="3" max="3" width="11.42578125" bestFit="1" customWidth="1"/>
    <col min="4" max="4" width="11" bestFit="1" customWidth="1"/>
    <col min="5" max="5" width="15.42578125" customWidth="1"/>
    <col min="6" max="6" width="34.5703125" customWidth="1"/>
    <col min="7" max="7" width="53.42578125" customWidth="1"/>
    <col min="8" max="8" width="47.140625" customWidth="1"/>
    <col min="9" max="9" width="24.7109375" customWidth="1"/>
    <col min="10" max="10" width="21.85546875" customWidth="1"/>
  </cols>
  <sheetData>
    <row r="1" spans="1:10">
      <c r="A1" s="22" t="s">
        <v>394</v>
      </c>
      <c r="B1" s="22" t="s">
        <v>395</v>
      </c>
      <c r="C1" s="22" t="s">
        <v>396</v>
      </c>
      <c r="D1" s="22" t="s">
        <v>397</v>
      </c>
      <c r="E1" s="22" t="s">
        <v>398</v>
      </c>
      <c r="F1" s="22" t="s">
        <v>399</v>
      </c>
      <c r="G1" s="22" t="s">
        <v>400</v>
      </c>
      <c r="H1" s="22" t="s">
        <v>401</v>
      </c>
      <c r="I1" s="22" t="s">
        <v>402</v>
      </c>
      <c r="J1" s="22" t="s">
        <v>403</v>
      </c>
    </row>
    <row r="2" spans="1:10">
      <c r="A2" s="41">
        <v>1</v>
      </c>
      <c r="B2" s="41" t="s">
        <v>404</v>
      </c>
      <c r="C2" s="38" t="s">
        <v>405</v>
      </c>
      <c r="D2" s="37" t="s">
        <v>405</v>
      </c>
      <c r="E2" s="12"/>
      <c r="F2" s="12"/>
      <c r="G2" s="12"/>
      <c r="H2" s="53"/>
      <c r="I2" s="40"/>
      <c r="J2" t="s">
        <v>406</v>
      </c>
    </row>
    <row r="3" spans="1:10" ht="87">
      <c r="A3" s="41">
        <v>1</v>
      </c>
      <c r="B3" s="41"/>
      <c r="C3" s="12"/>
      <c r="D3" s="12"/>
      <c r="E3" s="12" t="s">
        <v>407</v>
      </c>
      <c r="F3" s="12" t="s">
        <v>408</v>
      </c>
      <c r="G3" s="16" t="s">
        <v>361</v>
      </c>
      <c r="H3" s="42" t="s">
        <v>409</v>
      </c>
      <c r="I3" s="40" t="s">
        <v>410</v>
      </c>
    </row>
    <row r="4" spans="1:10" ht="64.5" customHeight="1">
      <c r="A4" s="41">
        <v>1</v>
      </c>
      <c r="B4" s="41"/>
      <c r="C4" s="12"/>
      <c r="D4" s="12"/>
      <c r="E4" s="12" t="s">
        <v>411</v>
      </c>
      <c r="F4" s="12" t="s">
        <v>412</v>
      </c>
      <c r="G4" s="12" t="s">
        <v>381</v>
      </c>
      <c r="H4" s="53" t="s">
        <v>413</v>
      </c>
      <c r="I4" s="40" t="s">
        <v>414</v>
      </c>
    </row>
    <row r="5" spans="1:10" ht="62.45" customHeight="1">
      <c r="A5" s="41">
        <v>1</v>
      </c>
      <c r="B5" s="41"/>
      <c r="C5" s="12"/>
      <c r="D5" s="12"/>
      <c r="E5" s="12" t="s">
        <v>415</v>
      </c>
      <c r="F5" s="12" t="s">
        <v>416</v>
      </c>
      <c r="G5" s="16" t="s">
        <v>384</v>
      </c>
      <c r="H5" s="42" t="s">
        <v>417</v>
      </c>
      <c r="I5" s="5" t="s">
        <v>410</v>
      </c>
    </row>
    <row r="6" spans="1:10" ht="87.6" customHeight="1">
      <c r="A6" s="41">
        <v>1</v>
      </c>
      <c r="B6" s="41"/>
      <c r="C6" s="12"/>
      <c r="D6" s="12"/>
      <c r="E6" s="12" t="s">
        <v>418</v>
      </c>
      <c r="F6" s="12" t="s">
        <v>419</v>
      </c>
      <c r="G6" s="16" t="s">
        <v>360</v>
      </c>
      <c r="H6" s="42" t="s">
        <v>420</v>
      </c>
      <c r="I6" s="40" t="s">
        <v>421</v>
      </c>
    </row>
    <row r="7" spans="1:10" ht="59.1" customHeight="1">
      <c r="A7" s="41">
        <v>1</v>
      </c>
      <c r="B7" s="41"/>
      <c r="C7" s="12"/>
      <c r="D7" s="12"/>
      <c r="E7" s="12" t="s">
        <v>411</v>
      </c>
      <c r="F7" s="12"/>
      <c r="G7" s="12" t="s">
        <v>352</v>
      </c>
      <c r="H7" s="53" t="s">
        <v>422</v>
      </c>
      <c r="I7" s="40" t="s">
        <v>423</v>
      </c>
    </row>
    <row r="8" spans="1:10">
      <c r="A8" s="41">
        <v>1</v>
      </c>
      <c r="B8" s="41"/>
      <c r="C8" s="12"/>
      <c r="D8" s="12"/>
      <c r="E8" s="12"/>
      <c r="F8" s="12"/>
      <c r="G8" s="12"/>
      <c r="H8" s="53"/>
      <c r="I8" s="40" t="s">
        <v>423</v>
      </c>
    </row>
    <row r="9" spans="1:10">
      <c r="A9" s="41">
        <v>2</v>
      </c>
      <c r="B9" s="41" t="s">
        <v>424</v>
      </c>
      <c r="C9" s="12" t="s">
        <v>425</v>
      </c>
      <c r="D9" s="12" t="s">
        <v>425</v>
      </c>
      <c r="E9" s="12"/>
      <c r="F9" s="12"/>
      <c r="G9" s="16"/>
      <c r="H9" s="42"/>
      <c r="I9" s="40"/>
      <c r="J9" t="s">
        <v>406</v>
      </c>
    </row>
    <row r="10" spans="1:10" ht="50.1" customHeight="1">
      <c r="A10" s="41">
        <v>2</v>
      </c>
      <c r="B10" s="41"/>
      <c r="C10" s="12"/>
      <c r="D10" s="12"/>
      <c r="E10" s="12" t="s">
        <v>411</v>
      </c>
      <c r="F10" s="12"/>
      <c r="G10" s="16" t="s">
        <v>341</v>
      </c>
      <c r="H10" s="42" t="s">
        <v>426</v>
      </c>
      <c r="I10" s="40" t="s">
        <v>423</v>
      </c>
    </row>
    <row r="11" spans="1:10" ht="72.599999999999994">
      <c r="A11" s="41">
        <v>2</v>
      </c>
      <c r="B11" s="41"/>
      <c r="C11" s="12"/>
      <c r="D11" s="12"/>
      <c r="E11" s="12" t="s">
        <v>427</v>
      </c>
      <c r="F11" s="12"/>
      <c r="G11" s="16" t="s">
        <v>342</v>
      </c>
      <c r="H11" s="42" t="s">
        <v>426</v>
      </c>
      <c r="I11" s="5" t="s">
        <v>423</v>
      </c>
    </row>
    <row r="12" spans="1:10" ht="43.5">
      <c r="A12" s="41">
        <v>2</v>
      </c>
      <c r="B12" s="41"/>
      <c r="C12" s="12"/>
      <c r="D12" s="12"/>
      <c r="E12" s="12" t="s">
        <v>407</v>
      </c>
      <c r="F12" s="12"/>
      <c r="G12" s="12" t="s">
        <v>345</v>
      </c>
      <c r="H12" s="53" t="s">
        <v>428</v>
      </c>
      <c r="I12" s="40" t="s">
        <v>414</v>
      </c>
    </row>
    <row r="13" spans="1:10" ht="101.45">
      <c r="A13" s="41">
        <v>2</v>
      </c>
      <c r="B13" s="41"/>
      <c r="C13" s="12"/>
      <c r="D13" s="12"/>
      <c r="E13" s="12" t="s">
        <v>411</v>
      </c>
      <c r="F13" s="12"/>
      <c r="G13" s="12" t="s">
        <v>351</v>
      </c>
      <c r="H13" s="53" t="s">
        <v>420</v>
      </c>
      <c r="I13" s="40" t="s">
        <v>423</v>
      </c>
    </row>
    <row r="14" spans="1:10" ht="87">
      <c r="A14" s="41">
        <v>2</v>
      </c>
      <c r="B14" s="41"/>
      <c r="C14" s="12"/>
      <c r="D14" s="12"/>
      <c r="E14" s="12" t="s">
        <v>418</v>
      </c>
      <c r="F14" s="12"/>
      <c r="G14" s="12" t="s">
        <v>384</v>
      </c>
      <c r="H14" s="53" t="s">
        <v>429</v>
      </c>
      <c r="I14" s="40" t="s">
        <v>421</v>
      </c>
    </row>
    <row r="15" spans="1:10" ht="101.45">
      <c r="A15" s="41">
        <v>2</v>
      </c>
      <c r="B15" s="41"/>
      <c r="C15" s="12"/>
      <c r="D15" s="12"/>
      <c r="E15" s="12" t="s">
        <v>427</v>
      </c>
      <c r="F15" s="12"/>
      <c r="G15" s="12" t="s">
        <v>377</v>
      </c>
      <c r="H15" s="53" t="s">
        <v>430</v>
      </c>
      <c r="I15" s="40" t="s">
        <v>421</v>
      </c>
    </row>
    <row r="16" spans="1:10" ht="72.599999999999994">
      <c r="A16" s="41">
        <v>2</v>
      </c>
      <c r="B16" s="41"/>
      <c r="C16" s="12"/>
      <c r="D16" s="12"/>
      <c r="E16" s="12" t="s">
        <v>407</v>
      </c>
      <c r="F16" s="12"/>
      <c r="G16" s="12" t="s">
        <v>369</v>
      </c>
      <c r="H16" s="53" t="s">
        <v>431</v>
      </c>
      <c r="I16" s="40" t="s">
        <v>423</v>
      </c>
    </row>
    <row r="17" spans="1:10" ht="48.6" customHeight="1">
      <c r="A17" s="41">
        <v>2</v>
      </c>
      <c r="B17" s="41"/>
      <c r="C17" s="12"/>
      <c r="D17" s="12"/>
      <c r="E17" s="12" t="s">
        <v>427</v>
      </c>
      <c r="F17" s="12"/>
      <c r="G17" s="16" t="s">
        <v>343</v>
      </c>
      <c r="H17" s="42" t="s">
        <v>432</v>
      </c>
      <c r="I17" s="40" t="s">
        <v>414</v>
      </c>
    </row>
    <row r="18" spans="1:10">
      <c r="A18" s="41">
        <v>3</v>
      </c>
      <c r="B18" s="41" t="s">
        <v>433</v>
      </c>
      <c r="C18" s="12" t="s">
        <v>434</v>
      </c>
      <c r="D18" s="12" t="s">
        <v>434</v>
      </c>
      <c r="E18" s="12"/>
      <c r="F18" s="12"/>
      <c r="G18" s="16"/>
      <c r="H18" s="42"/>
      <c r="I18" s="40"/>
      <c r="J18" t="s">
        <v>406</v>
      </c>
    </row>
    <row r="19" spans="1:10" ht="87">
      <c r="A19" s="41">
        <v>3</v>
      </c>
      <c r="B19" s="41"/>
      <c r="C19" s="12"/>
      <c r="D19" s="12"/>
      <c r="E19" s="12" t="s">
        <v>411</v>
      </c>
      <c r="F19" s="12"/>
      <c r="G19" s="16" t="s">
        <v>349</v>
      </c>
      <c r="H19" s="42" t="s">
        <v>409</v>
      </c>
      <c r="I19" s="40" t="s">
        <v>423</v>
      </c>
    </row>
    <row r="20" spans="1:10" ht="77.45" customHeight="1">
      <c r="A20" s="41">
        <v>3</v>
      </c>
      <c r="B20" s="41"/>
      <c r="C20" s="12"/>
      <c r="D20" s="16"/>
      <c r="E20" s="12" t="s">
        <v>407</v>
      </c>
      <c r="F20" s="12"/>
      <c r="G20" s="16" t="s">
        <v>343</v>
      </c>
      <c r="H20" s="42" t="s">
        <v>432</v>
      </c>
      <c r="I20" s="5" t="s">
        <v>435</v>
      </c>
    </row>
    <row r="21" spans="1:10" ht="86.1" customHeight="1">
      <c r="A21" s="41">
        <v>3</v>
      </c>
      <c r="B21" s="41"/>
      <c r="C21" s="12"/>
      <c r="D21" s="16"/>
      <c r="E21" s="12" t="s">
        <v>407</v>
      </c>
      <c r="F21" s="12"/>
      <c r="G21" s="16" t="s">
        <v>361</v>
      </c>
      <c r="H21" s="53" t="s">
        <v>436</v>
      </c>
      <c r="I21" s="40" t="s">
        <v>435</v>
      </c>
    </row>
    <row r="22" spans="1:10" ht="87">
      <c r="A22" s="41">
        <v>3</v>
      </c>
      <c r="B22" s="41"/>
      <c r="C22" s="12"/>
      <c r="D22" s="12"/>
      <c r="E22" s="12" t="s">
        <v>407</v>
      </c>
      <c r="F22" s="12"/>
      <c r="G22" s="16" t="s">
        <v>375</v>
      </c>
      <c r="H22" s="53" t="s">
        <v>437</v>
      </c>
      <c r="I22" s="40" t="s">
        <v>421</v>
      </c>
    </row>
    <row r="23" spans="1:10" ht="87">
      <c r="A23" s="41">
        <v>3</v>
      </c>
      <c r="B23" s="41"/>
      <c r="C23" s="12"/>
      <c r="D23" s="12"/>
      <c r="E23" s="12" t="s">
        <v>407</v>
      </c>
      <c r="F23" s="12"/>
      <c r="G23" s="12" t="s">
        <v>382</v>
      </c>
      <c r="H23" s="42" t="s">
        <v>438</v>
      </c>
      <c r="I23" s="40" t="s">
        <v>435</v>
      </c>
    </row>
    <row r="24" spans="1:10" ht="29.1">
      <c r="A24" s="41">
        <v>3</v>
      </c>
      <c r="B24" s="41"/>
      <c r="C24" s="12"/>
      <c r="D24" s="12"/>
      <c r="E24" s="12" t="s">
        <v>415</v>
      </c>
      <c r="F24" s="12"/>
      <c r="G24" s="12" t="s">
        <v>380</v>
      </c>
      <c r="H24" s="53" t="s">
        <v>439</v>
      </c>
      <c r="I24" s="40" t="s">
        <v>435</v>
      </c>
    </row>
    <row r="25" spans="1:10" ht="87">
      <c r="A25" s="41">
        <v>3</v>
      </c>
      <c r="B25" s="41"/>
      <c r="C25" s="12"/>
      <c r="D25" s="12"/>
      <c r="E25" s="12" t="s">
        <v>418</v>
      </c>
      <c r="F25" s="12"/>
      <c r="G25" s="12" t="s">
        <v>376</v>
      </c>
      <c r="H25" s="53" t="s">
        <v>440</v>
      </c>
      <c r="I25" s="40" t="s">
        <v>421</v>
      </c>
    </row>
    <row r="26" spans="1:10">
      <c r="A26" s="41">
        <v>4</v>
      </c>
      <c r="B26" s="41" t="s">
        <v>441</v>
      </c>
      <c r="C26" s="12" t="s">
        <v>442</v>
      </c>
      <c r="D26" s="12" t="s">
        <v>442</v>
      </c>
      <c r="E26" s="12"/>
      <c r="F26" s="12"/>
      <c r="G26" s="12"/>
      <c r="H26" s="53"/>
      <c r="I26" s="40"/>
    </row>
    <row r="27" spans="1:10" ht="101.45">
      <c r="A27" s="41">
        <v>4</v>
      </c>
      <c r="B27" s="41"/>
      <c r="C27" s="12"/>
      <c r="D27" s="12"/>
      <c r="E27" s="12" t="s">
        <v>407</v>
      </c>
      <c r="F27" s="12"/>
      <c r="G27" s="12" t="s">
        <v>351</v>
      </c>
      <c r="H27" s="53" t="s">
        <v>443</v>
      </c>
      <c r="I27" s="40" t="s">
        <v>410</v>
      </c>
    </row>
    <row r="28" spans="1:10" ht="116.1">
      <c r="A28" s="41">
        <v>4</v>
      </c>
      <c r="B28" s="41"/>
      <c r="C28" s="12"/>
      <c r="D28" s="12"/>
      <c r="E28" s="12" t="s">
        <v>427</v>
      </c>
      <c r="F28" s="12"/>
      <c r="G28" s="12" t="s">
        <v>343</v>
      </c>
      <c r="H28" s="42" t="s">
        <v>432</v>
      </c>
      <c r="I28" s="40" t="s">
        <v>410</v>
      </c>
    </row>
    <row r="29" spans="1:10" ht="72.599999999999994">
      <c r="A29" s="41">
        <v>4</v>
      </c>
      <c r="B29" s="41"/>
      <c r="C29" s="12"/>
      <c r="D29" s="12"/>
      <c r="E29" s="12" t="s">
        <v>418</v>
      </c>
      <c r="F29" s="12"/>
      <c r="G29" s="12" t="s">
        <v>359</v>
      </c>
      <c r="H29" s="53" t="s">
        <v>436</v>
      </c>
      <c r="I29" s="40" t="s">
        <v>435</v>
      </c>
    </row>
    <row r="30" spans="1:10" ht="87">
      <c r="A30" s="41">
        <v>4</v>
      </c>
      <c r="B30" s="41"/>
      <c r="C30" s="12"/>
      <c r="D30" s="12"/>
      <c r="E30" s="12" t="s">
        <v>415</v>
      </c>
      <c r="F30" s="12"/>
      <c r="G30" s="12" t="s">
        <v>384</v>
      </c>
      <c r="H30" s="53" t="s">
        <v>438</v>
      </c>
      <c r="I30" s="40"/>
    </row>
    <row r="31" spans="1:10" ht="87">
      <c r="A31" s="41">
        <v>4</v>
      </c>
      <c r="B31" s="41"/>
      <c r="C31" s="12"/>
      <c r="D31" s="12"/>
      <c r="E31" s="12" t="s">
        <v>407</v>
      </c>
      <c r="F31" s="12"/>
      <c r="G31" s="12" t="s">
        <v>381</v>
      </c>
      <c r="H31" s="53" t="s">
        <v>437</v>
      </c>
      <c r="I31" s="40" t="s">
        <v>421</v>
      </c>
    </row>
    <row r="32" spans="1:10" ht="101.45">
      <c r="A32" s="41">
        <v>4</v>
      </c>
      <c r="B32" s="41"/>
      <c r="C32" s="12"/>
      <c r="D32" s="12"/>
      <c r="E32" s="12" t="s">
        <v>418</v>
      </c>
      <c r="F32" s="12" t="s">
        <v>412</v>
      </c>
      <c r="G32" s="12" t="s">
        <v>363</v>
      </c>
      <c r="H32" s="53" t="s">
        <v>444</v>
      </c>
      <c r="I32" s="40" t="s">
        <v>445</v>
      </c>
    </row>
    <row r="33" spans="1:9">
      <c r="A33" s="41">
        <v>5</v>
      </c>
      <c r="B33" s="41" t="s">
        <v>446</v>
      </c>
      <c r="C33" s="12" t="s">
        <v>447</v>
      </c>
      <c r="D33" s="12" t="s">
        <v>447</v>
      </c>
      <c r="E33" s="12"/>
      <c r="F33" s="12"/>
      <c r="G33" s="12"/>
      <c r="H33" s="53"/>
      <c r="I33" s="40"/>
    </row>
    <row r="34" spans="1:9" ht="57.95">
      <c r="A34" s="41">
        <v>5</v>
      </c>
      <c r="B34" s="41"/>
      <c r="C34" s="12"/>
      <c r="D34" s="12"/>
      <c r="E34" s="12" t="s">
        <v>407</v>
      </c>
      <c r="F34" s="12"/>
      <c r="G34" s="12" t="s">
        <v>366</v>
      </c>
      <c r="H34" s="53" t="s">
        <v>448</v>
      </c>
      <c r="I34" s="40" t="s">
        <v>435</v>
      </c>
    </row>
    <row r="35" spans="1:9" ht="72.599999999999994">
      <c r="A35" s="41">
        <v>5</v>
      </c>
      <c r="B35" s="41"/>
      <c r="C35" s="12"/>
      <c r="D35" s="12"/>
      <c r="E35" s="12" t="s">
        <v>407</v>
      </c>
      <c r="F35" s="12"/>
      <c r="G35" s="12" t="s">
        <v>361</v>
      </c>
      <c r="H35" s="53" t="s">
        <v>436</v>
      </c>
      <c r="I35" s="40" t="s">
        <v>435</v>
      </c>
    </row>
    <row r="36" spans="1:9" ht="87">
      <c r="A36" s="41">
        <v>5</v>
      </c>
      <c r="B36" s="41"/>
      <c r="C36" s="12"/>
      <c r="D36" s="12"/>
      <c r="E36" s="12" t="s">
        <v>407</v>
      </c>
      <c r="F36" s="12"/>
      <c r="G36" s="12" t="s">
        <v>376</v>
      </c>
      <c r="H36" s="53" t="s">
        <v>440</v>
      </c>
      <c r="I36" s="40" t="s">
        <v>435</v>
      </c>
    </row>
    <row r="37" spans="1:9" ht="116.1">
      <c r="A37" s="41">
        <v>5</v>
      </c>
      <c r="B37" s="41"/>
      <c r="C37" s="12"/>
      <c r="D37" s="12"/>
      <c r="E37" s="12" t="s">
        <v>407</v>
      </c>
      <c r="F37" s="12"/>
      <c r="G37" s="12" t="s">
        <v>343</v>
      </c>
      <c r="H37" s="42" t="s">
        <v>432</v>
      </c>
      <c r="I37" s="40" t="s">
        <v>410</v>
      </c>
    </row>
    <row r="38" spans="1:9" ht="116.1">
      <c r="A38" s="41">
        <v>5</v>
      </c>
      <c r="B38" s="41"/>
      <c r="C38" s="12"/>
      <c r="D38" s="12"/>
      <c r="E38" s="12" t="s">
        <v>427</v>
      </c>
      <c r="F38" s="12"/>
      <c r="G38" s="12" t="s">
        <v>369</v>
      </c>
      <c r="H38" s="53" t="s">
        <v>432</v>
      </c>
      <c r="I38" s="40" t="s">
        <v>410</v>
      </c>
    </row>
    <row r="39" spans="1:9" ht="101.45">
      <c r="A39" s="41">
        <v>5</v>
      </c>
      <c r="B39" s="41"/>
      <c r="C39" s="12"/>
      <c r="D39" s="12"/>
      <c r="E39" s="12" t="s">
        <v>407</v>
      </c>
      <c r="F39" s="12"/>
      <c r="G39" s="12" t="s">
        <v>377</v>
      </c>
      <c r="H39" s="53" t="s">
        <v>449</v>
      </c>
      <c r="I39" s="40" t="s">
        <v>421</v>
      </c>
    </row>
    <row r="40" spans="1:9" ht="87">
      <c r="A40" s="41">
        <v>5</v>
      </c>
      <c r="B40" s="41"/>
      <c r="C40" s="12"/>
      <c r="D40" s="12"/>
      <c r="E40" s="12" t="s">
        <v>415</v>
      </c>
      <c r="F40" s="12"/>
      <c r="G40" s="12" t="s">
        <v>381</v>
      </c>
      <c r="H40" s="53" t="s">
        <v>437</v>
      </c>
      <c r="I40" s="40" t="s">
        <v>423</v>
      </c>
    </row>
    <row r="41" spans="1:9">
      <c r="A41" s="41">
        <v>6</v>
      </c>
      <c r="B41" s="41" t="s">
        <v>450</v>
      </c>
      <c r="C41" s="12" t="s">
        <v>451</v>
      </c>
      <c r="D41" s="12" t="s">
        <v>451</v>
      </c>
      <c r="E41" s="12"/>
      <c r="F41" s="12"/>
      <c r="G41" s="12"/>
      <c r="H41" s="53"/>
      <c r="I41" s="40"/>
    </row>
    <row r="42" spans="1:9" ht="57.95">
      <c r="A42" s="41">
        <v>6</v>
      </c>
      <c r="B42" s="41"/>
      <c r="C42" s="12"/>
      <c r="D42" s="12"/>
      <c r="E42" s="12" t="s">
        <v>411</v>
      </c>
      <c r="F42" s="12"/>
      <c r="G42" s="12" t="s">
        <v>351</v>
      </c>
      <c r="H42" s="53" t="s">
        <v>422</v>
      </c>
      <c r="I42" s="40" t="s">
        <v>410</v>
      </c>
    </row>
    <row r="43" spans="1:9" ht="116.1">
      <c r="A43" s="41">
        <v>6</v>
      </c>
      <c r="B43" s="41"/>
      <c r="C43" s="12"/>
      <c r="D43" s="12"/>
      <c r="E43" s="12" t="s">
        <v>418</v>
      </c>
      <c r="F43" s="12"/>
      <c r="G43" s="12" t="s">
        <v>354</v>
      </c>
      <c r="H43" s="53" t="s">
        <v>452</v>
      </c>
      <c r="I43" s="40" t="s">
        <v>423</v>
      </c>
    </row>
    <row r="44" spans="1:9" ht="116.1">
      <c r="A44" s="41">
        <v>6</v>
      </c>
      <c r="B44" s="41"/>
      <c r="C44" s="12"/>
      <c r="D44" s="12"/>
      <c r="E44" s="12" t="s">
        <v>407</v>
      </c>
      <c r="F44" s="12"/>
      <c r="G44" s="12" t="s">
        <v>343</v>
      </c>
      <c r="H44" s="42" t="s">
        <v>432</v>
      </c>
      <c r="I44" s="40" t="s">
        <v>410</v>
      </c>
    </row>
    <row r="45" spans="1:9" ht="57.95">
      <c r="A45" s="41">
        <v>6</v>
      </c>
      <c r="B45" s="41"/>
      <c r="C45" s="12"/>
      <c r="D45" s="12"/>
      <c r="E45" s="12" t="s">
        <v>407</v>
      </c>
      <c r="F45" s="12"/>
      <c r="G45" s="12" t="s">
        <v>370</v>
      </c>
      <c r="H45" s="53" t="s">
        <v>448</v>
      </c>
      <c r="I45" s="40" t="s">
        <v>453</v>
      </c>
    </row>
    <row r="46" spans="1:9" ht="101.45">
      <c r="A46" s="41">
        <v>6</v>
      </c>
      <c r="B46" s="41"/>
      <c r="C46" s="12"/>
      <c r="D46" s="12"/>
      <c r="E46" s="12" t="s">
        <v>407</v>
      </c>
      <c r="F46" s="12" t="s">
        <v>412</v>
      </c>
      <c r="G46" s="12" t="s">
        <v>377</v>
      </c>
      <c r="H46" s="53" t="s">
        <v>449</v>
      </c>
      <c r="I46" s="40" t="s">
        <v>421</v>
      </c>
    </row>
    <row r="47" spans="1:9" ht="87">
      <c r="A47" s="41">
        <v>6</v>
      </c>
      <c r="B47" s="41"/>
      <c r="C47" s="12"/>
      <c r="D47" s="12"/>
      <c r="E47" s="12" t="s">
        <v>415</v>
      </c>
      <c r="F47" s="12" t="s">
        <v>408</v>
      </c>
      <c r="G47" s="12" t="s">
        <v>374</v>
      </c>
      <c r="H47" s="53" t="s">
        <v>440</v>
      </c>
      <c r="I47" s="40" t="s">
        <v>445</v>
      </c>
    </row>
    <row r="48" spans="1:9">
      <c r="A48" s="41">
        <v>7</v>
      </c>
      <c r="B48" s="41" t="s">
        <v>454</v>
      </c>
      <c r="C48" s="12" t="s">
        <v>455</v>
      </c>
      <c r="D48" s="12" t="s">
        <v>455</v>
      </c>
      <c r="E48" s="12"/>
      <c r="F48" s="12"/>
      <c r="G48" s="12"/>
      <c r="H48" s="53"/>
      <c r="I48" s="40"/>
    </row>
    <row r="49" spans="1:9" ht="87">
      <c r="A49" s="41">
        <v>7</v>
      </c>
      <c r="B49" s="41"/>
      <c r="C49" s="12"/>
      <c r="D49" s="12"/>
      <c r="E49" s="12" t="s">
        <v>407</v>
      </c>
      <c r="F49" s="12"/>
      <c r="G49" s="12" t="s">
        <v>354</v>
      </c>
      <c r="H49" s="53" t="s">
        <v>409</v>
      </c>
      <c r="I49" s="40" t="s">
        <v>410</v>
      </c>
    </row>
    <row r="50" spans="1:9" ht="72.599999999999994">
      <c r="A50" s="41">
        <v>7</v>
      </c>
      <c r="B50" s="41"/>
      <c r="C50" s="12"/>
      <c r="D50" s="12"/>
      <c r="E50" s="12" t="s">
        <v>415</v>
      </c>
      <c r="F50" s="12" t="s">
        <v>412</v>
      </c>
      <c r="G50" s="12" t="s">
        <v>355</v>
      </c>
      <c r="H50" s="53" t="s">
        <v>456</v>
      </c>
      <c r="I50" s="40" t="s">
        <v>435</v>
      </c>
    </row>
    <row r="51" spans="1:9" ht="87">
      <c r="A51" s="41">
        <v>7</v>
      </c>
      <c r="B51" s="41"/>
      <c r="C51" s="12"/>
      <c r="D51" s="12"/>
      <c r="E51" s="12" t="s">
        <v>415</v>
      </c>
      <c r="F51" s="12"/>
      <c r="G51" s="12" t="s">
        <v>377</v>
      </c>
      <c r="H51" s="53" t="s">
        <v>437</v>
      </c>
      <c r="I51" s="40" t="s">
        <v>435</v>
      </c>
    </row>
    <row r="52" spans="1:9" ht="72.599999999999994">
      <c r="A52" s="41">
        <v>7</v>
      </c>
      <c r="B52" s="41"/>
      <c r="C52" s="12"/>
      <c r="D52" s="12"/>
      <c r="E52" s="12" t="s">
        <v>407</v>
      </c>
      <c r="F52" s="12"/>
      <c r="G52" s="12" t="s">
        <v>359</v>
      </c>
      <c r="H52" s="53" t="s">
        <v>457</v>
      </c>
      <c r="I52" s="40" t="s">
        <v>410</v>
      </c>
    </row>
    <row r="53" spans="1:9" ht="101.45">
      <c r="A53" s="41">
        <v>7</v>
      </c>
      <c r="B53" s="41"/>
      <c r="C53" s="12"/>
      <c r="D53" s="12"/>
      <c r="E53" s="12" t="s">
        <v>418</v>
      </c>
      <c r="F53" s="12" t="s">
        <v>408</v>
      </c>
      <c r="G53" s="12" t="s">
        <v>377</v>
      </c>
      <c r="H53" s="53" t="s">
        <v>449</v>
      </c>
      <c r="I53" s="40" t="s">
        <v>445</v>
      </c>
    </row>
    <row r="54" spans="1:9" ht="57.95">
      <c r="A54" s="41">
        <v>7</v>
      </c>
      <c r="B54" s="41"/>
      <c r="C54" s="12"/>
      <c r="D54" s="12"/>
      <c r="E54" s="12" t="s">
        <v>407</v>
      </c>
      <c r="F54" s="12"/>
      <c r="G54" s="12" t="s">
        <v>369</v>
      </c>
      <c r="H54" s="53" t="s">
        <v>448</v>
      </c>
      <c r="I54" s="40" t="s">
        <v>410</v>
      </c>
    </row>
    <row r="55" spans="1:9" ht="72.599999999999994">
      <c r="A55" s="41">
        <v>7</v>
      </c>
      <c r="B55" s="41"/>
      <c r="C55" s="12"/>
      <c r="D55" s="12"/>
      <c r="E55" s="12" t="s">
        <v>415</v>
      </c>
      <c r="F55" s="12"/>
      <c r="G55" s="12" t="s">
        <v>361</v>
      </c>
      <c r="H55" s="53" t="s">
        <v>436</v>
      </c>
      <c r="I55" s="40" t="s">
        <v>414</v>
      </c>
    </row>
    <row r="56" spans="1:9">
      <c r="A56" s="41">
        <v>8</v>
      </c>
      <c r="B56" s="41" t="s">
        <v>458</v>
      </c>
      <c r="C56" s="12" t="s">
        <v>459</v>
      </c>
      <c r="D56" s="12" t="s">
        <v>459</v>
      </c>
      <c r="E56" s="12"/>
      <c r="F56" s="12"/>
      <c r="G56" s="12"/>
      <c r="H56" s="53"/>
      <c r="I56" s="40"/>
    </row>
    <row r="57" spans="1:9" ht="87">
      <c r="A57" s="41">
        <v>8</v>
      </c>
      <c r="B57" s="41"/>
      <c r="C57" s="12"/>
      <c r="D57" s="12"/>
      <c r="E57" s="12" t="s">
        <v>407</v>
      </c>
      <c r="F57" s="12"/>
      <c r="G57" s="12" t="s">
        <v>351</v>
      </c>
      <c r="H57" s="53" t="s">
        <v>409</v>
      </c>
      <c r="I57" s="40" t="s">
        <v>410</v>
      </c>
    </row>
    <row r="58" spans="1:9" ht="72.599999999999994">
      <c r="A58" s="41">
        <v>8</v>
      </c>
      <c r="B58" s="41"/>
      <c r="C58" s="12"/>
      <c r="D58" s="12"/>
      <c r="E58" s="12" t="s">
        <v>427</v>
      </c>
      <c r="F58" s="12"/>
      <c r="G58" s="12" t="s">
        <v>365</v>
      </c>
      <c r="H58" s="53" t="s">
        <v>460</v>
      </c>
      <c r="I58" s="40" t="s">
        <v>435</v>
      </c>
    </row>
    <row r="59" spans="1:9" ht="116.1">
      <c r="A59" s="41">
        <v>8</v>
      </c>
      <c r="B59" s="41"/>
      <c r="C59" s="12"/>
      <c r="D59" s="12"/>
      <c r="E59" s="12" t="s">
        <v>407</v>
      </c>
      <c r="F59" s="12"/>
      <c r="G59" s="12" t="s">
        <v>343</v>
      </c>
      <c r="H59" s="42" t="s">
        <v>432</v>
      </c>
      <c r="I59" s="40" t="s">
        <v>410</v>
      </c>
    </row>
    <row r="60" spans="1:9" ht="87">
      <c r="A60" s="41">
        <v>8</v>
      </c>
      <c r="B60" s="41"/>
      <c r="C60" s="12"/>
      <c r="D60" s="12"/>
      <c r="E60" s="12" t="s">
        <v>411</v>
      </c>
      <c r="F60" s="12"/>
      <c r="G60" s="12" t="s">
        <v>373</v>
      </c>
      <c r="H60" s="53" t="s">
        <v>438</v>
      </c>
      <c r="I60" s="40" t="s">
        <v>410</v>
      </c>
    </row>
    <row r="61" spans="1:9" ht="72.599999999999994">
      <c r="A61" s="41">
        <v>8</v>
      </c>
      <c r="B61" s="41"/>
      <c r="C61" s="12"/>
      <c r="D61" s="12"/>
      <c r="E61" s="12" t="s">
        <v>407</v>
      </c>
      <c r="F61" s="12"/>
      <c r="G61" s="12" t="s">
        <v>361</v>
      </c>
      <c r="H61" s="53" t="s">
        <v>436</v>
      </c>
      <c r="I61" s="40" t="s">
        <v>435</v>
      </c>
    </row>
    <row r="62" spans="1:9">
      <c r="A62" s="41">
        <v>9</v>
      </c>
      <c r="B62" s="41" t="s">
        <v>461</v>
      </c>
      <c r="C62" s="12" t="s">
        <v>462</v>
      </c>
      <c r="D62" s="12" t="s">
        <v>462</v>
      </c>
      <c r="E62" s="12"/>
      <c r="F62" s="12"/>
      <c r="G62" s="12"/>
      <c r="H62" s="53"/>
      <c r="I62" s="40"/>
    </row>
    <row r="63" spans="1:9" ht="116.1">
      <c r="A63" s="41">
        <v>9</v>
      </c>
      <c r="B63" s="41"/>
      <c r="C63" s="12"/>
      <c r="D63" s="12"/>
      <c r="E63" s="12" t="s">
        <v>407</v>
      </c>
      <c r="F63" s="12" t="s">
        <v>419</v>
      </c>
      <c r="G63" s="12" t="s">
        <v>353</v>
      </c>
      <c r="H63" s="53" t="s">
        <v>452</v>
      </c>
      <c r="I63" s="40" t="s">
        <v>421</v>
      </c>
    </row>
    <row r="64" spans="1:9" ht="87">
      <c r="A64" s="41">
        <v>9</v>
      </c>
      <c r="B64" s="41"/>
      <c r="C64" s="12"/>
      <c r="D64" s="12"/>
      <c r="E64" s="12" t="s">
        <v>407</v>
      </c>
      <c r="F64" s="12"/>
      <c r="G64" s="12" t="s">
        <v>376</v>
      </c>
      <c r="H64" s="53" t="s">
        <v>440</v>
      </c>
      <c r="I64" s="40" t="s">
        <v>453</v>
      </c>
    </row>
    <row r="65" spans="1:9" ht="116.1">
      <c r="A65" s="41">
        <v>9</v>
      </c>
      <c r="B65" s="41"/>
      <c r="C65" s="12"/>
      <c r="D65" s="12"/>
      <c r="E65" s="12" t="s">
        <v>407</v>
      </c>
      <c r="F65" s="12"/>
      <c r="G65" s="12" t="s">
        <v>343</v>
      </c>
      <c r="H65" s="42" t="s">
        <v>432</v>
      </c>
      <c r="I65" s="40" t="s">
        <v>410</v>
      </c>
    </row>
    <row r="66" spans="1:9" ht="87">
      <c r="A66" s="41">
        <v>9</v>
      </c>
      <c r="B66" s="41"/>
      <c r="C66" s="12"/>
      <c r="D66" s="12"/>
      <c r="E66" s="12" t="s">
        <v>415</v>
      </c>
      <c r="F66" s="12"/>
      <c r="G66" s="12" t="s">
        <v>373</v>
      </c>
      <c r="H66" s="53" t="s">
        <v>438</v>
      </c>
      <c r="I66" s="40" t="s">
        <v>435</v>
      </c>
    </row>
    <row r="67" spans="1:9" ht="43.5">
      <c r="A67" s="41">
        <v>9</v>
      </c>
      <c r="B67" s="41"/>
      <c r="C67" s="12"/>
      <c r="D67" s="12"/>
      <c r="E67" s="12" t="s">
        <v>418</v>
      </c>
      <c r="F67" s="12"/>
      <c r="G67" s="12" t="s">
        <v>374</v>
      </c>
      <c r="H67" s="53" t="s">
        <v>463</v>
      </c>
      <c r="I67" s="40" t="s">
        <v>435</v>
      </c>
    </row>
    <row r="68" spans="1:9">
      <c r="A68" s="41">
        <v>10</v>
      </c>
      <c r="B68" s="41" t="s">
        <v>464</v>
      </c>
      <c r="C68" s="12" t="s">
        <v>465</v>
      </c>
      <c r="D68" s="12" t="s">
        <v>465</v>
      </c>
      <c r="E68" s="12"/>
      <c r="F68" s="12"/>
      <c r="G68" s="12"/>
      <c r="H68" s="53"/>
      <c r="I68" s="40"/>
    </row>
    <row r="69" spans="1:9" ht="72.599999999999994">
      <c r="A69" s="41">
        <v>10</v>
      </c>
      <c r="B69" s="41"/>
      <c r="C69" s="12"/>
      <c r="D69" s="12"/>
      <c r="E69" s="12" t="s">
        <v>415</v>
      </c>
      <c r="F69" s="12"/>
      <c r="G69" s="12" t="s">
        <v>355</v>
      </c>
      <c r="H69" s="53" t="s">
        <v>456</v>
      </c>
      <c r="I69" s="40" t="s">
        <v>410</v>
      </c>
    </row>
    <row r="70" spans="1:9" ht="101.45">
      <c r="A70" s="41">
        <v>10</v>
      </c>
      <c r="B70" s="41"/>
      <c r="C70" s="12"/>
      <c r="D70" s="12"/>
      <c r="E70" s="12" t="s">
        <v>407</v>
      </c>
      <c r="F70" s="12"/>
      <c r="G70" s="12" t="s">
        <v>356</v>
      </c>
      <c r="H70" s="40" t="s">
        <v>443</v>
      </c>
      <c r="I70" s="40" t="s">
        <v>435</v>
      </c>
    </row>
    <row r="71" spans="1:9" ht="116.1">
      <c r="A71" s="41">
        <v>10</v>
      </c>
      <c r="B71" s="41"/>
      <c r="C71" s="12"/>
      <c r="D71" s="12"/>
      <c r="E71" s="12" t="s">
        <v>418</v>
      </c>
      <c r="F71" s="12"/>
      <c r="G71" s="12" t="s">
        <v>363</v>
      </c>
      <c r="H71" s="53" t="s">
        <v>466</v>
      </c>
      <c r="I71" s="40" t="s">
        <v>435</v>
      </c>
    </row>
    <row r="72" spans="1:9" ht="116.1">
      <c r="A72" s="41">
        <v>10</v>
      </c>
      <c r="B72" s="41"/>
      <c r="C72" s="12"/>
      <c r="D72" s="12"/>
      <c r="E72" s="12" t="s">
        <v>407</v>
      </c>
      <c r="F72" s="12"/>
      <c r="G72" s="12" t="s">
        <v>343</v>
      </c>
      <c r="H72" s="42" t="s">
        <v>432</v>
      </c>
      <c r="I72" s="40" t="s">
        <v>410</v>
      </c>
    </row>
    <row r="73" spans="1:9" ht="43.5">
      <c r="A73" s="41">
        <v>10</v>
      </c>
      <c r="B73" s="41"/>
      <c r="C73" s="12"/>
      <c r="D73" s="12"/>
      <c r="E73" s="12" t="s">
        <v>415</v>
      </c>
      <c r="F73" s="12" t="s">
        <v>408</v>
      </c>
      <c r="G73" s="12" t="s">
        <v>358</v>
      </c>
      <c r="H73" s="53" t="s">
        <v>467</v>
      </c>
      <c r="I73" s="40" t="s">
        <v>445</v>
      </c>
    </row>
    <row r="74" spans="1:9" ht="87">
      <c r="A74" s="41">
        <v>10</v>
      </c>
      <c r="B74" s="41"/>
      <c r="C74" s="12"/>
      <c r="D74" s="12"/>
      <c r="E74" s="12" t="s">
        <v>407</v>
      </c>
      <c r="F74" s="12"/>
      <c r="G74" s="12" t="s">
        <v>376</v>
      </c>
      <c r="H74" s="53" t="s">
        <v>440</v>
      </c>
      <c r="I74" s="40" t="s">
        <v>423</v>
      </c>
    </row>
    <row r="75" spans="1:9">
      <c r="A75" s="41">
        <v>10</v>
      </c>
      <c r="B75" s="41"/>
      <c r="C75" s="12"/>
      <c r="D75" s="12"/>
      <c r="E75" s="12"/>
      <c r="F75" s="12"/>
      <c r="G75" s="12"/>
      <c r="H75" s="53"/>
      <c r="I75" s="40"/>
    </row>
    <row r="76" spans="1:9">
      <c r="A76" s="41">
        <v>10</v>
      </c>
      <c r="B76" s="41"/>
      <c r="C76" s="12"/>
      <c r="D76" s="12"/>
      <c r="E76" s="12"/>
      <c r="F76" s="12"/>
      <c r="G76" s="12"/>
      <c r="H76" s="53"/>
      <c r="I76" s="40"/>
    </row>
  </sheetData>
  <conditionalFormatting sqref="A2:J76">
    <cfRule type="expression" dxfId="40" priority="3">
      <formula>$B2&gt;0</formula>
    </cfRule>
  </conditionalFormatting>
  <dataValidations count="1">
    <dataValidation type="list" allowBlank="1" showInputMessage="1" showErrorMessage="1" sqref="H2:H69 H71:H76" xr:uid="{40A0799D-B98A-4B32-9F42-5AABC508FDE8}">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BDE93295-592B-4B21-8A7C-0DC93FE0874B}">
          <x14:formula1>
            <xm:f>AUX!$A$2:$A$17</xm:f>
          </x14:formula1>
          <xm:sqref>E2:E76</xm:sqref>
        </x14:dataValidation>
        <x14:dataValidation type="list" allowBlank="1" showInputMessage="1" showErrorMessage="1" xr:uid="{D1DB9144-C463-48C8-92AC-D184A12E70A1}">
          <x14:formula1>
            <xm:f>AUX!$B$2:$B$17</xm:f>
          </x14:formula1>
          <xm:sqref>I2:I76 H70</xm:sqref>
        </x14:dataValidation>
        <x14:dataValidation type="list" allowBlank="1" showInputMessage="1" showErrorMessage="1" xr:uid="{B35741BA-190D-4B5F-AC76-E4EFB57B6D3F}">
          <x14:formula1>
            <xm:f>'5.SB'!$C$3:$C$39</xm:f>
          </x14:formula1>
          <xm:sqref>G2:G76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51"/>
  <sheetViews>
    <sheetView topLeftCell="A15" zoomScale="63" zoomScaleNormal="63" workbookViewId="0">
      <selection activeCell="H6" sqref="H6"/>
    </sheetView>
  </sheetViews>
  <sheetFormatPr defaultColWidth="11.42578125" defaultRowHeight="14.45"/>
  <cols>
    <col min="1" max="1" width="5" customWidth="1"/>
    <col min="2" max="2" width="28.7109375" customWidth="1"/>
    <col min="3" max="3" width="11" customWidth="1"/>
    <col min="4" max="4" width="11.42578125" customWidth="1"/>
    <col min="5" max="5" width="12.85546875" customWidth="1"/>
    <col min="6" max="6" width="15.5703125" customWidth="1"/>
    <col min="7" max="7" width="15.42578125" customWidth="1"/>
    <col min="8" max="8" width="26" customWidth="1"/>
    <col min="9" max="9" width="34.5703125" customWidth="1"/>
    <col min="10" max="10" width="50.42578125" customWidth="1"/>
    <col min="11" max="11" width="43.42578125" customWidth="1"/>
    <col min="12" max="12" width="24.7109375" customWidth="1"/>
    <col min="13" max="13" width="64.85546875" style="71" customWidth="1"/>
  </cols>
  <sheetData>
    <row r="1" spans="1:13" ht="48" customHeight="1">
      <c r="A1" s="22" t="s">
        <v>468</v>
      </c>
      <c r="B1" s="22" t="s">
        <v>395</v>
      </c>
      <c r="C1" s="22" t="s">
        <v>469</v>
      </c>
      <c r="D1" s="22" t="s">
        <v>470</v>
      </c>
      <c r="E1" s="22" t="s">
        <v>394</v>
      </c>
      <c r="F1" s="23" t="s">
        <v>471</v>
      </c>
      <c r="G1" s="22" t="s">
        <v>398</v>
      </c>
      <c r="H1" s="22" t="s">
        <v>472</v>
      </c>
      <c r="I1" s="22" t="s">
        <v>399</v>
      </c>
      <c r="J1" s="22" t="s">
        <v>400</v>
      </c>
      <c r="K1" s="22" t="s">
        <v>473</v>
      </c>
      <c r="L1" s="22" t="s">
        <v>402</v>
      </c>
      <c r="M1" s="72" t="s">
        <v>474</v>
      </c>
    </row>
    <row r="2" spans="1:13">
      <c r="A2" s="41">
        <v>1</v>
      </c>
      <c r="B2" s="41" t="s">
        <v>475</v>
      </c>
      <c r="C2" s="37" t="s">
        <v>476</v>
      </c>
      <c r="D2" s="37" t="s">
        <v>405</v>
      </c>
      <c r="E2" s="37" t="s">
        <v>477</v>
      </c>
      <c r="F2" s="37"/>
      <c r="G2" s="12"/>
      <c r="H2" s="12"/>
      <c r="I2" s="12"/>
      <c r="J2" s="12"/>
      <c r="K2" s="39"/>
      <c r="L2" s="40"/>
      <c r="M2" s="71" t="s">
        <v>406</v>
      </c>
    </row>
    <row r="3" spans="1:13" ht="57.95">
      <c r="A3" s="41">
        <v>1</v>
      </c>
      <c r="B3" s="41"/>
      <c r="C3" s="12"/>
      <c r="D3" s="12"/>
      <c r="E3" s="12"/>
      <c r="F3" s="12" t="s">
        <v>478</v>
      </c>
      <c r="G3" s="12" t="s">
        <v>418</v>
      </c>
      <c r="H3" s="12" t="s">
        <v>479</v>
      </c>
      <c r="I3" s="64" t="s">
        <v>480</v>
      </c>
      <c r="J3" s="16" t="s">
        <v>362</v>
      </c>
      <c r="K3" s="42" t="s">
        <v>481</v>
      </c>
      <c r="L3" s="40" t="s">
        <v>435</v>
      </c>
      <c r="M3" s="73" t="s">
        <v>482</v>
      </c>
    </row>
    <row r="4" spans="1:13" ht="101.45">
      <c r="A4" s="41">
        <v>1</v>
      </c>
      <c r="B4" s="41"/>
      <c r="C4" s="12"/>
      <c r="D4" s="12"/>
      <c r="E4" s="12"/>
      <c r="F4" s="12" t="s">
        <v>483</v>
      </c>
      <c r="G4" s="12" t="s">
        <v>407</v>
      </c>
      <c r="H4" s="12" t="s">
        <v>484</v>
      </c>
      <c r="I4" s="12"/>
      <c r="J4" s="16" t="s">
        <v>363</v>
      </c>
      <c r="K4" s="42" t="s">
        <v>485</v>
      </c>
      <c r="L4" s="5" t="s">
        <v>435</v>
      </c>
      <c r="M4" s="73" t="s">
        <v>486</v>
      </c>
    </row>
    <row r="5" spans="1:13" ht="33.75" customHeight="1">
      <c r="A5" s="41">
        <v>2</v>
      </c>
      <c r="B5" s="41" t="s">
        <v>487</v>
      </c>
      <c r="C5" s="12" t="s">
        <v>476</v>
      </c>
      <c r="D5" s="12" t="s">
        <v>425</v>
      </c>
      <c r="E5" s="12" t="s">
        <v>488</v>
      </c>
      <c r="F5" s="12"/>
      <c r="G5" s="12"/>
      <c r="H5" s="12"/>
      <c r="I5" s="12"/>
      <c r="J5" s="16"/>
      <c r="K5" s="42"/>
      <c r="L5" s="40"/>
      <c r="M5" s="71" t="s">
        <v>406</v>
      </c>
    </row>
    <row r="6" spans="1:13" ht="116.1">
      <c r="A6" s="41">
        <v>2</v>
      </c>
      <c r="B6" s="41"/>
      <c r="C6" s="12"/>
      <c r="D6" s="12"/>
      <c r="E6" s="12"/>
      <c r="F6" s="12" t="s">
        <v>489</v>
      </c>
      <c r="G6" s="12" t="s">
        <v>407</v>
      </c>
      <c r="H6" s="12" t="s">
        <v>479</v>
      </c>
      <c r="I6" s="64" t="s">
        <v>490</v>
      </c>
      <c r="J6" s="16" t="s">
        <v>360</v>
      </c>
      <c r="K6" s="42" t="s">
        <v>491</v>
      </c>
      <c r="L6" s="40" t="s">
        <v>421</v>
      </c>
      <c r="M6" s="73" t="s">
        <v>492</v>
      </c>
    </row>
    <row r="7" spans="1:13" ht="29.1">
      <c r="A7" s="41">
        <v>2</v>
      </c>
      <c r="B7" s="41"/>
      <c r="C7" s="12"/>
      <c r="D7" s="12"/>
      <c r="E7" s="12"/>
      <c r="F7" s="12" t="s">
        <v>493</v>
      </c>
      <c r="G7" s="12"/>
      <c r="H7" s="12" t="s">
        <v>494</v>
      </c>
      <c r="I7" s="65"/>
      <c r="J7" s="16" t="s">
        <v>374</v>
      </c>
      <c r="K7" s="42"/>
      <c r="L7" s="5"/>
    </row>
    <row r="8" spans="1:13" ht="91.5" customHeight="1">
      <c r="A8" s="41">
        <v>2</v>
      </c>
      <c r="B8" s="41"/>
      <c r="C8" s="12"/>
      <c r="D8" s="12"/>
      <c r="E8" s="12"/>
      <c r="F8" s="12" t="s">
        <v>495</v>
      </c>
      <c r="G8" s="12"/>
      <c r="H8" s="12"/>
      <c r="I8" s="12"/>
      <c r="J8" s="16" t="s">
        <v>381</v>
      </c>
      <c r="K8" s="42"/>
      <c r="L8" s="40"/>
    </row>
    <row r="9" spans="1:13" hidden="1">
      <c r="A9" s="41">
        <v>2</v>
      </c>
      <c r="B9" s="41"/>
      <c r="C9" s="12"/>
      <c r="D9" s="12"/>
      <c r="E9" s="12"/>
      <c r="F9" s="12"/>
      <c r="G9" s="12"/>
      <c r="H9" s="12"/>
      <c r="I9" s="12"/>
      <c r="J9" s="16"/>
      <c r="K9" s="42"/>
      <c r="L9" s="40"/>
    </row>
    <row r="10" spans="1:13" ht="33.75" customHeight="1">
      <c r="A10" s="41">
        <v>3</v>
      </c>
      <c r="B10" s="41" t="s">
        <v>496</v>
      </c>
      <c r="C10" s="12" t="s">
        <v>476</v>
      </c>
      <c r="D10" s="12" t="s">
        <v>434</v>
      </c>
      <c r="E10" s="12" t="s">
        <v>497</v>
      </c>
      <c r="F10" s="12"/>
      <c r="G10" s="12"/>
      <c r="H10" s="12"/>
      <c r="I10" s="12"/>
      <c r="J10" s="16"/>
      <c r="K10" s="42"/>
      <c r="L10" s="40"/>
      <c r="M10" s="71" t="s">
        <v>406</v>
      </c>
    </row>
    <row r="11" spans="1:13" ht="72.599999999999994">
      <c r="A11" s="41">
        <v>3</v>
      </c>
      <c r="B11" s="41"/>
      <c r="C11" s="12"/>
      <c r="D11" s="12"/>
      <c r="E11" s="12"/>
      <c r="F11" s="12" t="s">
        <v>489</v>
      </c>
      <c r="G11" s="12" t="s">
        <v>415</v>
      </c>
      <c r="H11" s="12" t="s">
        <v>479</v>
      </c>
      <c r="I11" s="66" t="s">
        <v>490</v>
      </c>
      <c r="J11" s="67" t="s">
        <v>360</v>
      </c>
      <c r="K11" s="42" t="s">
        <v>439</v>
      </c>
      <c r="L11" s="40" t="s">
        <v>445</v>
      </c>
      <c r="M11" s="73" t="s">
        <v>498</v>
      </c>
    </row>
    <row r="12" spans="1:13" ht="57.95">
      <c r="A12" s="41">
        <v>3</v>
      </c>
      <c r="B12" s="41"/>
      <c r="C12" s="12"/>
      <c r="D12" s="12"/>
      <c r="E12" s="12"/>
      <c r="F12" s="12" t="s">
        <v>495</v>
      </c>
      <c r="G12" s="12" t="s">
        <v>407</v>
      </c>
      <c r="H12" s="12"/>
      <c r="I12" s="66" t="s">
        <v>480</v>
      </c>
      <c r="J12" s="68"/>
      <c r="K12" s="42" t="s">
        <v>485</v>
      </c>
      <c r="L12" s="5" t="s">
        <v>421</v>
      </c>
    </row>
    <row r="13" spans="1:13" ht="12" customHeight="1">
      <c r="A13" s="41">
        <v>3</v>
      </c>
      <c r="B13" s="41"/>
      <c r="C13" s="12"/>
      <c r="D13" s="12"/>
      <c r="E13" s="12"/>
      <c r="F13" s="12" t="s">
        <v>483</v>
      </c>
      <c r="G13" s="12"/>
      <c r="H13" s="12"/>
      <c r="I13" s="12"/>
      <c r="J13" s="16"/>
      <c r="K13" s="42"/>
      <c r="L13" s="40"/>
    </row>
    <row r="14" spans="1:13" ht="33.75" customHeight="1">
      <c r="A14" s="41">
        <v>4</v>
      </c>
      <c r="B14" s="41" t="s">
        <v>499</v>
      </c>
      <c r="C14" s="12" t="s">
        <v>476</v>
      </c>
      <c r="D14" s="12" t="s">
        <v>442</v>
      </c>
      <c r="E14" s="12" t="s">
        <v>500</v>
      </c>
      <c r="F14" s="12"/>
      <c r="G14" s="12"/>
      <c r="H14" s="12"/>
      <c r="I14" s="12"/>
      <c r="J14" s="16"/>
      <c r="K14" s="42"/>
      <c r="L14" s="40"/>
      <c r="M14" s="71" t="s">
        <v>406</v>
      </c>
    </row>
    <row r="15" spans="1:13" ht="130.5">
      <c r="A15" s="41">
        <v>4</v>
      </c>
      <c r="B15" s="41"/>
      <c r="C15" s="12"/>
      <c r="D15" s="12"/>
      <c r="E15" s="12"/>
      <c r="F15" s="12" t="s">
        <v>493</v>
      </c>
      <c r="G15" s="12" t="s">
        <v>415</v>
      </c>
      <c r="H15" s="12" t="s">
        <v>494</v>
      </c>
      <c r="I15" s="12" t="s">
        <v>412</v>
      </c>
      <c r="J15" s="16" t="s">
        <v>362</v>
      </c>
      <c r="K15" s="42" t="s">
        <v>284</v>
      </c>
      <c r="L15" s="40" t="s">
        <v>445</v>
      </c>
      <c r="M15" s="74" t="s">
        <v>501</v>
      </c>
    </row>
    <row r="16" spans="1:13" ht="101.45">
      <c r="A16" s="41">
        <v>4</v>
      </c>
      <c r="B16" s="41"/>
      <c r="C16" s="12"/>
      <c r="D16" s="12"/>
      <c r="E16" s="12"/>
      <c r="F16" s="12"/>
      <c r="G16" s="12" t="s">
        <v>502</v>
      </c>
      <c r="H16" s="12" t="s">
        <v>479</v>
      </c>
      <c r="I16" s="12"/>
      <c r="J16" s="16" t="s">
        <v>363</v>
      </c>
      <c r="K16" s="42"/>
      <c r="L16" s="5" t="s">
        <v>421</v>
      </c>
    </row>
    <row r="17" spans="1:13" ht="12" customHeight="1">
      <c r="A17" s="41">
        <v>4</v>
      </c>
      <c r="B17" s="41"/>
      <c r="C17" s="12"/>
      <c r="D17" s="12"/>
      <c r="E17" s="12"/>
      <c r="F17" s="12"/>
      <c r="G17" s="12"/>
      <c r="H17" s="12"/>
      <c r="I17" s="12"/>
      <c r="J17" s="16"/>
      <c r="K17" s="42"/>
      <c r="L17" s="40"/>
    </row>
    <row r="18" spans="1:13" ht="33.75" customHeight="1">
      <c r="A18" s="41">
        <v>5</v>
      </c>
      <c r="B18" s="41" t="s">
        <v>503</v>
      </c>
      <c r="C18" s="12" t="s">
        <v>476</v>
      </c>
      <c r="D18" s="12" t="s">
        <v>447</v>
      </c>
      <c r="E18" s="12" t="s">
        <v>504</v>
      </c>
      <c r="F18" s="12"/>
      <c r="G18" s="12"/>
      <c r="H18" s="12"/>
      <c r="I18" s="12"/>
      <c r="J18" s="16"/>
      <c r="K18" s="42"/>
      <c r="L18" s="40"/>
      <c r="M18" s="71" t="s">
        <v>406</v>
      </c>
    </row>
    <row r="19" spans="1:13" ht="116.1">
      <c r="A19" s="41">
        <v>5</v>
      </c>
      <c r="B19" s="41"/>
      <c r="C19" s="12"/>
      <c r="D19" s="12"/>
      <c r="E19" s="12"/>
      <c r="F19" s="12" t="s">
        <v>505</v>
      </c>
      <c r="G19" s="12" t="s">
        <v>506</v>
      </c>
      <c r="H19" s="12" t="s">
        <v>479</v>
      </c>
      <c r="I19" s="12" t="s">
        <v>507</v>
      </c>
      <c r="J19" s="16" t="s">
        <v>351</v>
      </c>
      <c r="K19" s="42" t="s">
        <v>491</v>
      </c>
      <c r="L19" s="40" t="s">
        <v>435</v>
      </c>
      <c r="M19" s="73" t="s">
        <v>508</v>
      </c>
    </row>
    <row r="20" spans="1:13" ht="72.599999999999994">
      <c r="A20" s="41">
        <v>5</v>
      </c>
      <c r="B20" s="41"/>
      <c r="C20" s="12"/>
      <c r="D20" s="12"/>
      <c r="E20" s="12"/>
      <c r="F20" s="12" t="s">
        <v>479</v>
      </c>
      <c r="G20" s="12" t="s">
        <v>418</v>
      </c>
      <c r="H20" s="12"/>
      <c r="I20" s="12"/>
      <c r="J20" s="16" t="s">
        <v>354</v>
      </c>
      <c r="K20" s="42" t="s">
        <v>304</v>
      </c>
      <c r="L20" s="5" t="s">
        <v>421</v>
      </c>
    </row>
    <row r="21" spans="1:13" ht="12" customHeight="1">
      <c r="A21" s="41">
        <v>5</v>
      </c>
      <c r="B21" s="41"/>
      <c r="C21" s="12"/>
      <c r="D21" s="12"/>
      <c r="E21" s="12"/>
      <c r="F21" s="12"/>
      <c r="G21" s="12"/>
      <c r="H21" s="12"/>
      <c r="I21" s="12"/>
      <c r="J21" s="16" t="s">
        <v>362</v>
      </c>
      <c r="K21" s="42"/>
      <c r="L21" s="40"/>
    </row>
    <row r="22" spans="1:13" ht="33.75" customHeight="1">
      <c r="A22" s="41">
        <v>6</v>
      </c>
      <c r="B22" s="41" t="s">
        <v>509</v>
      </c>
      <c r="C22" s="12" t="s">
        <v>476</v>
      </c>
      <c r="D22" s="12" t="s">
        <v>451</v>
      </c>
      <c r="E22" s="12" t="s">
        <v>510</v>
      </c>
      <c r="F22" s="12"/>
      <c r="G22" s="12"/>
      <c r="H22" s="12"/>
      <c r="I22" s="12"/>
      <c r="J22" s="16"/>
      <c r="K22" s="42"/>
      <c r="L22" s="40"/>
      <c r="M22" s="71" t="s">
        <v>406</v>
      </c>
    </row>
    <row r="23" spans="1:13" ht="57.95">
      <c r="A23" s="41">
        <v>6</v>
      </c>
      <c r="B23" s="41"/>
      <c r="C23" s="12"/>
      <c r="D23" s="12"/>
      <c r="E23" s="12"/>
      <c r="F23" s="12" t="s">
        <v>493</v>
      </c>
      <c r="G23" s="12" t="s">
        <v>418</v>
      </c>
      <c r="H23" s="12" t="s">
        <v>479</v>
      </c>
      <c r="I23" s="12" t="s">
        <v>412</v>
      </c>
      <c r="J23" s="16" t="s">
        <v>374</v>
      </c>
      <c r="K23" s="42" t="s">
        <v>485</v>
      </c>
      <c r="L23" s="40" t="s">
        <v>421</v>
      </c>
      <c r="M23" s="73" t="s">
        <v>511</v>
      </c>
    </row>
    <row r="24" spans="1:13" ht="101.45">
      <c r="A24" s="41">
        <v>6</v>
      </c>
      <c r="B24" s="41"/>
      <c r="C24" s="12"/>
      <c r="D24" s="12"/>
      <c r="E24" s="12"/>
      <c r="F24" s="12" t="s">
        <v>512</v>
      </c>
      <c r="G24" s="12"/>
      <c r="H24" s="12"/>
      <c r="I24" s="12"/>
      <c r="J24" s="16" t="s">
        <v>362</v>
      </c>
      <c r="K24" s="42" t="s">
        <v>318</v>
      </c>
      <c r="L24" s="5" t="s">
        <v>445</v>
      </c>
    </row>
    <row r="25" spans="1:13" ht="12" customHeight="1">
      <c r="A25" s="41">
        <v>6</v>
      </c>
      <c r="B25" s="41"/>
      <c r="C25" s="12"/>
      <c r="D25" s="12"/>
      <c r="E25" s="12"/>
      <c r="F25" s="12" t="s">
        <v>479</v>
      </c>
      <c r="G25" s="12"/>
      <c r="H25" s="12"/>
      <c r="I25" s="12"/>
      <c r="J25" s="16"/>
      <c r="K25" s="42"/>
      <c r="L25" s="40"/>
    </row>
    <row r="26" spans="1:13" ht="33.75" customHeight="1">
      <c r="A26" s="41">
        <v>7</v>
      </c>
      <c r="B26" s="41" t="s">
        <v>513</v>
      </c>
      <c r="C26" s="12" t="s">
        <v>476</v>
      </c>
      <c r="D26" s="12" t="s">
        <v>455</v>
      </c>
      <c r="E26" s="12" t="s">
        <v>514</v>
      </c>
      <c r="F26" s="12"/>
      <c r="G26" s="12"/>
      <c r="H26" s="12"/>
      <c r="I26" s="12"/>
      <c r="J26" s="16"/>
      <c r="K26" s="42"/>
      <c r="L26" s="40"/>
      <c r="M26" s="71" t="s">
        <v>406</v>
      </c>
    </row>
    <row r="27" spans="1:13" ht="57.95">
      <c r="A27" s="41">
        <v>7</v>
      </c>
      <c r="B27" s="41"/>
      <c r="C27" s="12"/>
      <c r="D27" s="12"/>
      <c r="E27" s="12"/>
      <c r="F27" s="12" t="s">
        <v>515</v>
      </c>
      <c r="G27" s="12" t="s">
        <v>415</v>
      </c>
      <c r="H27" s="12" t="s">
        <v>479</v>
      </c>
      <c r="I27" s="66" t="s">
        <v>490</v>
      </c>
      <c r="J27" s="16" t="s">
        <v>358</v>
      </c>
      <c r="K27" s="42" t="s">
        <v>308</v>
      </c>
      <c r="L27" s="40" t="s">
        <v>435</v>
      </c>
      <c r="M27" s="73" t="s">
        <v>516</v>
      </c>
    </row>
    <row r="28" spans="1:13" ht="87">
      <c r="A28" s="41">
        <v>7</v>
      </c>
      <c r="B28" s="41"/>
      <c r="C28" s="12"/>
      <c r="D28" s="12"/>
      <c r="E28" s="12"/>
      <c r="F28" s="12" t="s">
        <v>517</v>
      </c>
      <c r="G28" s="12"/>
      <c r="H28" s="12" t="s">
        <v>518</v>
      </c>
      <c r="I28" s="12"/>
      <c r="J28" s="16" t="s">
        <v>355</v>
      </c>
      <c r="K28" s="42" t="s">
        <v>519</v>
      </c>
      <c r="L28" s="5"/>
    </row>
    <row r="29" spans="1:13" ht="33.75" customHeight="1">
      <c r="A29" s="41">
        <v>8</v>
      </c>
      <c r="B29" s="41" t="s">
        <v>520</v>
      </c>
      <c r="C29" s="12" t="s">
        <v>476</v>
      </c>
      <c r="D29" s="12" t="s">
        <v>459</v>
      </c>
      <c r="E29" s="12" t="s">
        <v>521</v>
      </c>
      <c r="F29" s="12"/>
      <c r="G29" s="12"/>
      <c r="H29" s="12"/>
      <c r="I29" s="12"/>
      <c r="J29" s="16"/>
      <c r="K29" s="42"/>
      <c r="L29" s="40"/>
      <c r="M29" s="71" t="s">
        <v>406</v>
      </c>
    </row>
    <row r="30" spans="1:13" ht="87">
      <c r="A30" s="41">
        <v>8</v>
      </c>
      <c r="B30" s="41"/>
      <c r="C30" s="12"/>
      <c r="D30" s="12"/>
      <c r="E30" s="12"/>
      <c r="F30" s="12" t="s">
        <v>517</v>
      </c>
      <c r="G30" s="12" t="s">
        <v>415</v>
      </c>
      <c r="H30" s="12" t="s">
        <v>479</v>
      </c>
      <c r="I30" s="12" t="s">
        <v>522</v>
      </c>
      <c r="J30" s="16" t="s">
        <v>345</v>
      </c>
      <c r="K30" s="42" t="s">
        <v>523</v>
      </c>
      <c r="L30" s="40" t="s">
        <v>445</v>
      </c>
      <c r="M30" s="73" t="s">
        <v>524</v>
      </c>
    </row>
    <row r="31" spans="1:13" ht="57.95">
      <c r="A31" s="41">
        <v>8</v>
      </c>
      <c r="B31" s="41"/>
      <c r="C31" s="12"/>
      <c r="D31" s="12"/>
      <c r="E31" s="12"/>
      <c r="F31" s="12" t="s">
        <v>505</v>
      </c>
      <c r="G31" s="12"/>
      <c r="H31" s="12"/>
      <c r="I31" s="12"/>
      <c r="J31" s="16" t="s">
        <v>354</v>
      </c>
      <c r="K31" s="42" t="s">
        <v>525</v>
      </c>
      <c r="L31" s="5" t="s">
        <v>421</v>
      </c>
    </row>
    <row r="32" spans="1:13" ht="12" customHeight="1">
      <c r="A32" s="41">
        <v>8</v>
      </c>
      <c r="B32" s="41"/>
      <c r="C32" s="12"/>
      <c r="D32" s="12"/>
      <c r="E32" s="12"/>
      <c r="F32" s="12"/>
      <c r="G32" s="12"/>
      <c r="H32" s="12"/>
      <c r="I32" s="12"/>
      <c r="J32" s="16"/>
      <c r="K32" s="42"/>
      <c r="L32" s="40"/>
    </row>
    <row r="33" spans="1:13" ht="33.75" customHeight="1">
      <c r="A33" s="41">
        <v>9</v>
      </c>
      <c r="B33" s="41" t="s">
        <v>526</v>
      </c>
      <c r="C33" s="12" t="s">
        <v>476</v>
      </c>
      <c r="D33" s="12" t="s">
        <v>527</v>
      </c>
      <c r="E33" s="12" t="s">
        <v>528</v>
      </c>
      <c r="F33" s="12"/>
      <c r="G33" s="12"/>
      <c r="H33" s="12"/>
      <c r="I33" s="12"/>
      <c r="J33" s="16"/>
      <c r="K33" s="42"/>
      <c r="L33" s="40"/>
      <c r="M33" s="71" t="s">
        <v>406</v>
      </c>
    </row>
    <row r="34" spans="1:13" ht="87">
      <c r="A34" s="41">
        <v>9</v>
      </c>
      <c r="B34" s="41"/>
      <c r="C34" s="12"/>
      <c r="D34" s="12"/>
      <c r="E34" s="12"/>
      <c r="F34" s="12" t="s">
        <v>529</v>
      </c>
      <c r="G34" s="12" t="s">
        <v>415</v>
      </c>
      <c r="H34" s="12" t="s">
        <v>479</v>
      </c>
      <c r="I34" s="12" t="s">
        <v>522</v>
      </c>
      <c r="J34" s="16" t="s">
        <v>349</v>
      </c>
      <c r="K34" s="42" t="s">
        <v>321</v>
      </c>
      <c r="L34" s="40" t="s">
        <v>445</v>
      </c>
      <c r="M34" s="73" t="s">
        <v>530</v>
      </c>
    </row>
    <row r="35" spans="1:13" ht="116.1">
      <c r="A35" s="41">
        <v>9</v>
      </c>
      <c r="B35" s="41"/>
      <c r="C35" s="12"/>
      <c r="D35" s="12"/>
      <c r="E35" s="12"/>
      <c r="F35" s="12" t="s">
        <v>493</v>
      </c>
      <c r="G35" s="12" t="s">
        <v>506</v>
      </c>
      <c r="H35" s="12"/>
      <c r="I35" s="12"/>
      <c r="J35" s="16" t="s">
        <v>353</v>
      </c>
      <c r="K35" s="42" t="s">
        <v>420</v>
      </c>
      <c r="L35" s="69" t="s">
        <v>445</v>
      </c>
    </row>
    <row r="36" spans="1:13" ht="12" customHeight="1">
      <c r="A36" s="41">
        <v>9</v>
      </c>
      <c r="B36" s="41"/>
      <c r="C36" s="12"/>
      <c r="D36" s="12"/>
      <c r="E36" s="12"/>
      <c r="F36" s="12"/>
      <c r="G36" s="12"/>
      <c r="H36" s="12"/>
      <c r="I36" s="12"/>
      <c r="J36" s="16"/>
      <c r="K36" s="42"/>
      <c r="L36" s="40"/>
    </row>
    <row r="37" spans="1:13">
      <c r="A37" s="41"/>
      <c r="B37" s="41"/>
      <c r="C37" s="12"/>
      <c r="D37" s="12"/>
      <c r="E37" s="12"/>
      <c r="F37" s="12"/>
      <c r="G37" s="12"/>
      <c r="H37" s="12"/>
      <c r="I37" s="12"/>
      <c r="J37" s="16"/>
      <c r="K37" s="42"/>
      <c r="L37" s="40"/>
    </row>
    <row r="38" spans="1:13">
      <c r="A38" s="41"/>
      <c r="B38" s="41"/>
      <c r="C38" s="12"/>
      <c r="D38" s="12"/>
      <c r="E38" s="12"/>
      <c r="F38" s="12"/>
      <c r="G38" s="12"/>
      <c r="H38" s="12"/>
      <c r="I38" s="12"/>
      <c r="J38" s="16"/>
      <c r="K38" s="42"/>
      <c r="L38" s="5"/>
    </row>
    <row r="39" spans="1:13" ht="12" customHeight="1">
      <c r="A39" s="41"/>
      <c r="B39" s="41"/>
      <c r="C39" s="12"/>
      <c r="D39" s="12"/>
      <c r="E39" s="12"/>
      <c r="F39" s="12"/>
      <c r="G39" s="12"/>
      <c r="H39" s="12"/>
      <c r="I39" s="12"/>
      <c r="J39" s="16"/>
      <c r="K39" s="42"/>
      <c r="L39" s="40"/>
    </row>
    <row r="40" spans="1:13" ht="33.75" customHeight="1">
      <c r="A40" s="41"/>
      <c r="B40" s="41"/>
      <c r="C40" s="12"/>
      <c r="D40" s="12"/>
      <c r="E40" s="12"/>
      <c r="F40" s="12"/>
      <c r="G40" s="12"/>
      <c r="H40" s="12"/>
      <c r="I40" s="12"/>
      <c r="J40" s="16"/>
      <c r="K40" s="42"/>
      <c r="L40" s="40"/>
    </row>
    <row r="41" spans="1:13">
      <c r="A41" s="41"/>
      <c r="B41" s="41"/>
      <c r="C41" s="12"/>
      <c r="D41" s="12"/>
      <c r="E41" s="12"/>
      <c r="F41" s="12"/>
      <c r="G41" s="12"/>
      <c r="H41" s="12"/>
      <c r="I41" s="12"/>
      <c r="J41" s="16"/>
      <c r="K41" s="42"/>
      <c r="L41" s="40"/>
    </row>
    <row r="42" spans="1:13">
      <c r="A42" s="41"/>
      <c r="B42" s="41"/>
      <c r="C42" s="12"/>
      <c r="D42" s="12"/>
      <c r="E42" s="12"/>
      <c r="F42" s="12"/>
      <c r="G42" s="12"/>
      <c r="H42" s="12"/>
      <c r="I42" s="12"/>
      <c r="J42" s="16"/>
      <c r="K42" s="42"/>
      <c r="L42" s="5"/>
    </row>
    <row r="43" spans="1:13" ht="12" customHeight="1">
      <c r="A43" s="41"/>
      <c r="B43" s="41"/>
      <c r="C43" s="12"/>
      <c r="D43" s="12"/>
      <c r="E43" s="12"/>
      <c r="F43" s="12"/>
      <c r="G43" s="12"/>
      <c r="H43" s="12"/>
      <c r="I43" s="12"/>
      <c r="J43" s="16"/>
      <c r="K43" s="42"/>
      <c r="L43" s="40"/>
    </row>
    <row r="44" spans="1:13" ht="33.75" customHeight="1">
      <c r="A44" s="41"/>
      <c r="B44" s="41"/>
      <c r="C44" s="12"/>
      <c r="D44" s="12"/>
      <c r="E44" s="12"/>
      <c r="F44" s="12"/>
      <c r="G44" s="12"/>
      <c r="H44" s="12"/>
      <c r="I44" s="12"/>
      <c r="J44" s="16"/>
      <c r="K44" s="42"/>
      <c r="L44" s="40"/>
    </row>
    <row r="45" spans="1:13">
      <c r="A45" s="41"/>
      <c r="B45" s="41"/>
      <c r="C45" s="12"/>
      <c r="D45" s="12"/>
      <c r="E45" s="12"/>
      <c r="F45" s="12"/>
      <c r="G45" s="12"/>
      <c r="H45" s="12"/>
      <c r="I45" s="12"/>
      <c r="J45" s="16"/>
      <c r="K45" s="42"/>
      <c r="L45" s="40"/>
    </row>
    <row r="46" spans="1:13">
      <c r="A46" s="41"/>
      <c r="B46" s="41"/>
      <c r="C46" s="12"/>
      <c r="D46" s="12"/>
      <c r="E46" s="12"/>
      <c r="F46" s="12"/>
      <c r="G46" s="12"/>
      <c r="H46" s="12"/>
      <c r="I46" s="12"/>
      <c r="J46" s="16"/>
      <c r="K46" s="42"/>
      <c r="L46" s="5"/>
    </row>
    <row r="47" spans="1:13" ht="12" customHeight="1">
      <c r="A47" s="41"/>
      <c r="B47" s="41"/>
      <c r="C47" s="12"/>
      <c r="D47" s="12"/>
      <c r="E47" s="12"/>
      <c r="F47" s="12"/>
      <c r="G47" s="12"/>
      <c r="H47" s="12"/>
      <c r="I47" s="12"/>
      <c r="J47" s="16"/>
      <c r="K47" s="42"/>
      <c r="L47" s="40"/>
    </row>
    <row r="48" spans="1:13" ht="33.75" customHeight="1">
      <c r="A48" s="41"/>
      <c r="B48" s="41"/>
      <c r="C48" s="12"/>
      <c r="D48" s="12"/>
      <c r="E48" s="12"/>
      <c r="F48" s="12"/>
      <c r="G48" s="12"/>
      <c r="H48" s="12"/>
      <c r="I48" s="12"/>
      <c r="J48" s="16"/>
      <c r="K48" s="42"/>
      <c r="L48" s="40"/>
    </row>
    <row r="49" spans="1:12">
      <c r="A49" s="41"/>
      <c r="B49" s="41"/>
      <c r="C49" s="12"/>
      <c r="D49" s="12"/>
      <c r="E49" s="12"/>
      <c r="F49" s="12"/>
      <c r="G49" s="12"/>
      <c r="H49" s="12"/>
      <c r="I49" s="12"/>
      <c r="J49" s="16"/>
      <c r="K49" s="42"/>
      <c r="L49" s="40"/>
    </row>
    <row r="50" spans="1:12">
      <c r="A50" s="41"/>
      <c r="B50" s="41"/>
      <c r="C50" s="12"/>
      <c r="D50" s="12"/>
      <c r="E50" s="12"/>
      <c r="F50" s="12"/>
      <c r="G50" s="12"/>
      <c r="H50" s="12"/>
      <c r="I50" s="12"/>
      <c r="J50" s="16"/>
      <c r="K50" s="42"/>
      <c r="L50" s="5"/>
    </row>
    <row r="51" spans="1:12" ht="12" customHeight="1">
      <c r="A51" s="41"/>
      <c r="B51" s="41"/>
      <c r="C51" s="12"/>
      <c r="D51" s="12"/>
      <c r="E51" s="12"/>
      <c r="F51" s="12"/>
      <c r="G51" s="12"/>
      <c r="H51" s="12"/>
      <c r="I51" s="12"/>
      <c r="J51" s="16"/>
      <c r="K51" s="42"/>
      <c r="L51" s="40"/>
    </row>
  </sheetData>
  <conditionalFormatting sqref="A13:M18 A21:M51 A19:E20 G19:M20 F20">
    <cfRule type="expression" dxfId="26" priority="13">
      <formula>$B13&gt;0</formula>
    </cfRule>
  </conditionalFormatting>
  <conditionalFormatting sqref="A2:M2 A3:H3 J3:M3 A4:M5 A6:H7 J6:M7 A8:M9">
    <cfRule type="expression" dxfId="25" priority="18">
      <formula>$B2&gt;0</formula>
    </cfRule>
  </conditionalFormatting>
  <conditionalFormatting sqref="A10:M10 A11:H12">
    <cfRule type="expression" dxfId="24" priority="17">
      <formula>$B10&gt;0</formula>
    </cfRule>
  </conditionalFormatting>
  <conditionalFormatting sqref="J11:M12">
    <cfRule type="expression" dxfId="23" priority="4">
      <formula>$B11&gt;0</formula>
    </cfRule>
  </conditionalFormatting>
  <conditionalFormatting sqref="F19">
    <cfRule type="expression" dxfId="22" priority="20">
      <formula>$B20&gt;0</formula>
    </cfRule>
  </conditionalFormatting>
  <dataValidations count="1">
    <dataValidation type="list" allowBlank="1" showInputMessage="1" showErrorMessage="1" sqref="K2:K51" xr:uid="{ED5ED5D7-81FA-4372-90E7-E60E9F7495A3}">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36B60886-D822-4CF7-8C57-0C2BDAE8BCD2}">
          <x14:formula1>
            <xm:f>AUX!$B$2:$B$17</xm:f>
          </x14:formula1>
          <xm:sqref>L2:L51</xm:sqref>
        </x14:dataValidation>
        <x14:dataValidation type="list" allowBlank="1" showInputMessage="1" showErrorMessage="1" xr:uid="{F9B4D521-B7F8-4544-A46F-EB04245EF85A}">
          <x14:formula1>
            <xm:f>AUX!$A$2:$A$17</xm:f>
          </x14:formula1>
          <xm:sqref>G2:G51</xm:sqref>
        </x14:dataValidation>
        <x14:dataValidation type="list" allowBlank="1" showInputMessage="1" showErrorMessage="1" xr:uid="{C7B738F8-9346-4A94-AD57-7B251116F40A}">
          <x14:formula1>
            <xm:f>'5.SB'!$C$3:$C$39</xm:f>
          </x14:formula1>
          <xm:sqref>J2:J51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6"/>
  <sheetViews>
    <sheetView workbookViewId="0">
      <selection activeCell="C6" sqref="C6"/>
    </sheetView>
  </sheetViews>
  <sheetFormatPr defaultColWidth="11.42578125" defaultRowHeight="14.45"/>
  <cols>
    <col min="1" max="1" width="38.85546875" customWidth="1"/>
    <col min="2" max="2" width="8.85546875" customWidth="1"/>
    <col min="3" max="3" width="30.5703125" customWidth="1"/>
    <col min="4" max="4" width="17.7109375" customWidth="1"/>
    <col min="5" max="5" width="64.42578125" customWidth="1"/>
  </cols>
  <sheetData>
    <row r="1" spans="1:5">
      <c r="A1" s="4" t="s">
        <v>531</v>
      </c>
      <c r="B1" s="4" t="s">
        <v>532</v>
      </c>
      <c r="C1" s="4" t="s">
        <v>533</v>
      </c>
      <c r="D1" s="4" t="s">
        <v>534</v>
      </c>
      <c r="E1" s="4" t="s">
        <v>474</v>
      </c>
    </row>
    <row r="2" spans="1:5">
      <c r="A2" t="s">
        <v>535</v>
      </c>
      <c r="B2" t="s">
        <v>536</v>
      </c>
      <c r="C2" t="s">
        <v>537</v>
      </c>
      <c r="D2" t="s">
        <v>538</v>
      </c>
      <c r="E2" t="s">
        <v>539</v>
      </c>
    </row>
    <row r="3" spans="1:5">
      <c r="A3" t="s">
        <v>540</v>
      </c>
      <c r="B3" t="s">
        <v>541</v>
      </c>
      <c r="C3" t="s">
        <v>542</v>
      </c>
      <c r="D3" t="s">
        <v>538</v>
      </c>
      <c r="E3" t="s">
        <v>543</v>
      </c>
    </row>
    <row r="4" spans="1:5">
      <c r="A4" t="s">
        <v>544</v>
      </c>
      <c r="B4" t="s">
        <v>536</v>
      </c>
      <c r="C4" t="s">
        <v>545</v>
      </c>
      <c r="D4" t="s">
        <v>538</v>
      </c>
      <c r="E4" t="s">
        <v>546</v>
      </c>
    </row>
    <row r="5" spans="1:5">
      <c r="A5" t="s">
        <v>547</v>
      </c>
      <c r="B5" t="s">
        <v>541</v>
      </c>
      <c r="C5" t="s">
        <v>548</v>
      </c>
      <c r="D5" t="s">
        <v>538</v>
      </c>
      <c r="E5" t="s">
        <v>549</v>
      </c>
    </row>
    <row r="6" spans="1:5">
      <c r="A6" t="s">
        <v>550</v>
      </c>
      <c r="B6" t="s">
        <v>541</v>
      </c>
      <c r="C6" t="s">
        <v>551</v>
      </c>
      <c r="D6" t="s">
        <v>538</v>
      </c>
      <c r="E6" t="s">
        <v>552</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Josefina Tarantino Ruiz</cp:lastModifiedBy>
  <cp:revision/>
  <dcterms:created xsi:type="dcterms:W3CDTF">2015-06-05T18:19:34Z</dcterms:created>
  <dcterms:modified xsi:type="dcterms:W3CDTF">2025-10-21T17:24:52Z</dcterms:modified>
  <cp:category/>
  <cp:contentStatus/>
</cp:coreProperties>
</file>